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E:\Tableaux excel1\"/>
    </mc:Choice>
  </mc:AlternateContent>
  <xr:revisionPtr revIDLastSave="0" documentId="8_{10732E18-99CE-43C3-A3A2-F9154F4450FF}" xr6:coauthVersionLast="36" xr6:coauthVersionMax="36" xr10:uidLastSave="{00000000-0000-0000-0000-000000000000}"/>
  <bookViews>
    <workbookView xWindow="0" yWindow="0" windowWidth="21600" windowHeight="11895" firstSheet="11" activeTab="14" xr2:uid="{00000000-000D-0000-FFFF-FFFF00000000}"/>
  </bookViews>
  <sheets>
    <sheet name="RDB brut par tête" sheetId="1" r:id="rId1"/>
    <sheet name="RDB brut publié" sheetId="3" r:id="rId2"/>
    <sheet name="RDB brut ajusté" sheetId="4" r:id="rId3"/>
    <sheet name="RDB brut ajusté (publié)" sheetId="5" r:id="rId4"/>
    <sheet name="RDajusté reéel des ménages en c" sheetId="6" r:id="rId5"/>
    <sheet name="RDajusté reéel des ménages  (2)" sheetId="7" r:id="rId6"/>
    <sheet name="taux d'épargne net" sheetId="8" r:id="rId7"/>
    <sheet name="taux d'épargne net (2)" sheetId="9" r:id="rId8"/>
    <sheet name="capacité de financement" sheetId="10" r:id="rId9"/>
    <sheet name="cap de fin publié" sheetId="11" r:id="rId10"/>
    <sheet name="actif financiers" sheetId="12" r:id="rId11"/>
    <sheet name="actif financiers (pub)" sheetId="13" r:id="rId12"/>
    <sheet name="actifs non financiers pub" sheetId="14" r:id="rId13"/>
    <sheet name="valeur financière nette" sheetId="15" r:id="rId14"/>
    <sheet name="valeur financière nette (pub)" sheetId="16" r:id="rId15"/>
    <sheet name="Overview" sheetId="2" r:id="rId1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5" l="1"/>
  <c r="L12" i="5"/>
  <c r="L39" i="5"/>
  <c r="L38" i="5"/>
  <c r="L37" i="5"/>
  <c r="L36" i="5"/>
  <c r="L35" i="5"/>
  <c r="L34" i="5"/>
  <c r="L33" i="5"/>
  <c r="L32" i="5"/>
  <c r="L31" i="5"/>
  <c r="L30" i="5"/>
  <c r="L29" i="5"/>
  <c r="L28" i="5"/>
  <c r="L27" i="5"/>
  <c r="L26" i="5"/>
  <c r="L25" i="5"/>
  <c r="L23" i="5"/>
  <c r="L22" i="5"/>
  <c r="L21" i="5"/>
  <c r="L20" i="5"/>
  <c r="L19" i="5"/>
  <c r="L18" i="5"/>
  <c r="L17" i="5"/>
  <c r="L16" i="5"/>
  <c r="L15" i="5"/>
  <c r="L14" i="5"/>
  <c r="L13" i="5"/>
  <c r="L11" i="5"/>
  <c r="L10" i="5"/>
  <c r="L9" i="5"/>
  <c r="L8" i="5"/>
  <c r="L7" i="5"/>
  <c r="L23" i="3"/>
  <c r="L19" i="3"/>
  <c r="L25" i="3"/>
  <c r="L8" i="3"/>
  <c r="L9" i="3"/>
  <c r="L10" i="3"/>
  <c r="L11" i="3"/>
  <c r="L12" i="3"/>
  <c r="L13" i="3"/>
  <c r="L14" i="3"/>
  <c r="L15" i="3"/>
  <c r="L16" i="3"/>
  <c r="L17" i="3"/>
  <c r="L18" i="3"/>
  <c r="L20" i="3"/>
  <c r="L21" i="3"/>
  <c r="L22" i="3"/>
  <c r="L24" i="3"/>
  <c r="L26" i="3"/>
  <c r="L27" i="3"/>
  <c r="L28" i="3"/>
  <c r="L29" i="3"/>
  <c r="L30" i="3"/>
  <c r="L31" i="3"/>
  <c r="L32" i="3"/>
  <c r="L33" i="3"/>
  <c r="L34" i="3"/>
  <c r="L35" i="3"/>
  <c r="L36" i="3"/>
  <c r="L37" i="3"/>
  <c r="L38" i="3"/>
  <c r="L39" i="3"/>
  <c r="L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K9" authorId="0" shapeId="0" xr:uid="{00000000-0006-0000-0000-000001000000}">
      <text>
        <r>
          <rPr>
            <sz val="11"/>
            <color theme="1"/>
            <rFont val="Calibri"/>
            <family val="2"/>
            <scheme val="minor"/>
          </rPr>
          <t>Statut d'observation: Estimated value</t>
        </r>
      </text>
    </comment>
    <comment ref="K15" authorId="0" shapeId="0" xr:uid="{00000000-0006-0000-0000-000002000000}">
      <text>
        <r>
          <rPr>
            <sz val="11"/>
            <color theme="1"/>
            <rFont val="Calibri"/>
            <family val="2"/>
            <scheme val="minor"/>
          </rPr>
          <t>Statut d'observation: Estimated value</t>
        </r>
      </text>
    </comment>
    <comment ref="J16" authorId="0" shapeId="0" xr:uid="{00000000-0006-0000-0000-000003000000}">
      <text>
        <r>
          <rPr>
            <sz val="11"/>
            <color theme="1"/>
            <rFont val="Calibri"/>
            <family val="2"/>
            <scheme val="minor"/>
          </rPr>
          <t>Statut d'observation: Estimated value</t>
        </r>
      </text>
    </comment>
    <comment ref="K16" authorId="0" shapeId="0" xr:uid="{00000000-0006-0000-0000-000004000000}">
      <text>
        <r>
          <rPr>
            <sz val="11"/>
            <color theme="1"/>
            <rFont val="Calibri"/>
            <family val="2"/>
            <scheme val="minor"/>
          </rPr>
          <t>Statut d'observation: Estimated value</t>
        </r>
      </text>
    </comment>
    <comment ref="J17" authorId="0" shapeId="0" xr:uid="{00000000-0006-0000-0000-000007000000}">
      <text>
        <r>
          <rPr>
            <sz val="11"/>
            <color theme="1"/>
            <rFont val="Calibri"/>
            <family val="2"/>
            <scheme val="minor"/>
          </rPr>
          <t>Statut d'observation: Estimated value</t>
        </r>
      </text>
    </comment>
    <comment ref="K17" authorId="0" shapeId="0" xr:uid="{00000000-0006-0000-0000-000008000000}">
      <text>
        <r>
          <rPr>
            <sz val="11"/>
            <color theme="1"/>
            <rFont val="Calibri"/>
            <family val="2"/>
            <scheme val="minor"/>
          </rPr>
          <t>Statut d'observation: Estimated value</t>
        </r>
      </text>
    </comment>
    <comment ref="K18" authorId="0" shapeId="0" xr:uid="{00000000-0006-0000-0000-000009000000}">
      <text>
        <r>
          <rPr>
            <sz val="11"/>
            <color theme="1"/>
            <rFont val="Calibri"/>
            <family val="2"/>
            <scheme val="minor"/>
          </rPr>
          <t>Statut d'observation: Estimated value</t>
        </r>
      </text>
    </comment>
    <comment ref="K26" authorId="0" shapeId="0" xr:uid="{00000000-0006-0000-0000-00000C000000}">
      <text>
        <r>
          <rPr>
            <sz val="11"/>
            <color theme="1"/>
            <rFont val="Calibri"/>
            <family val="2"/>
            <scheme val="minor"/>
          </rPr>
          <t>Statut d'observation: Estimated value</t>
        </r>
      </text>
    </comment>
    <comment ref="F29" authorId="0" shapeId="0" xr:uid="{00000000-0006-0000-0000-00000D000000}">
      <text>
        <r>
          <rPr>
            <sz val="11"/>
            <color theme="1"/>
            <rFont val="Calibri"/>
            <family val="2"/>
            <scheme val="minor"/>
          </rPr>
          <t>Statut d'observation: Time series break</t>
        </r>
      </text>
    </comment>
    <comment ref="K29" authorId="0" shapeId="0" xr:uid="{00000000-0006-0000-0000-00000E000000}">
      <text>
        <r>
          <rPr>
            <sz val="11"/>
            <color theme="1"/>
            <rFont val="Calibri"/>
            <family val="2"/>
            <scheme val="minor"/>
          </rPr>
          <t>Statut d'observation: Time series break</t>
        </r>
      </text>
    </comment>
    <comment ref="K30" authorId="0" shapeId="0" xr:uid="{00000000-0006-0000-0000-00000F000000}">
      <text>
        <r>
          <rPr>
            <sz val="11"/>
            <color theme="1"/>
            <rFont val="Calibri"/>
            <family val="2"/>
            <scheme val="minor"/>
          </rPr>
          <t>Statut d'observation: Estimated value</t>
        </r>
      </text>
    </comment>
    <comment ref="J31" authorId="0" shapeId="0" xr:uid="{00000000-0006-0000-0000-000013000000}">
      <text>
        <r>
          <rPr>
            <sz val="11"/>
            <color theme="1"/>
            <rFont val="Calibri"/>
            <family val="2"/>
            <scheme val="minor"/>
          </rPr>
          <t>Statut d'observation: Time series break</t>
        </r>
      </text>
    </comment>
    <comment ref="E32" authorId="0" shapeId="0" xr:uid="{00000000-0006-0000-0000-000014000000}">
      <text>
        <r>
          <rPr>
            <sz val="11"/>
            <color theme="1"/>
            <rFont val="Calibri"/>
            <family val="2"/>
            <scheme val="minor"/>
          </rPr>
          <t>Statut d'observation: Time series break</t>
        </r>
      </text>
    </comment>
    <comment ref="J33" authorId="0" shapeId="0" xr:uid="{00000000-0006-0000-0000-000015000000}">
      <text>
        <r>
          <rPr>
            <sz val="11"/>
            <color theme="1"/>
            <rFont val="Calibri"/>
            <family val="2"/>
            <scheme val="minor"/>
          </rPr>
          <t>Statut d'observation: Estimated value</t>
        </r>
      </text>
    </comment>
    <comment ref="K33" authorId="0" shapeId="0" xr:uid="{00000000-0006-0000-0000-000016000000}">
      <text>
        <r>
          <rPr>
            <sz val="11"/>
            <color theme="1"/>
            <rFont val="Calibri"/>
            <family val="2"/>
            <scheme val="minor"/>
          </rPr>
          <t>Statut d'observation: Estimated value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H8" authorId="0" shapeId="0" xr:uid="{CC100934-1288-4F37-BA72-A1E00CA4F890}">
      <text>
        <r>
          <rPr>
            <sz val="11"/>
            <color theme="1"/>
            <rFont val="Calibri"/>
            <family val="2"/>
            <scheme val="minor"/>
          </rPr>
          <t>Statut d'observation: Estimated value</t>
        </r>
      </text>
    </comment>
    <comment ref="I8" authorId="0" shapeId="0" xr:uid="{BD734C53-97D6-45D8-A4BA-F98E5EAF640A}">
      <text>
        <r>
          <rPr>
            <sz val="11"/>
            <color theme="1"/>
            <rFont val="Calibri"/>
            <family val="2"/>
            <scheme val="minor"/>
          </rPr>
          <t>Statut d'observation: Estimated value</t>
        </r>
      </text>
    </comment>
    <comment ref="J8" authorId="0" shapeId="0" xr:uid="{A8947A09-C827-4D38-B18D-BD78DFA5C8CC}">
      <text>
        <r>
          <rPr>
            <sz val="11"/>
            <color theme="1"/>
            <rFont val="Calibri"/>
            <family val="2"/>
            <scheme val="minor"/>
          </rPr>
          <t>Statut d'observation: Estimated value</t>
        </r>
      </text>
    </comment>
    <comment ref="K8" authorId="0" shapeId="0" xr:uid="{89FAF7FB-75AA-4CC5-82AA-489DEC943944}">
      <text>
        <r>
          <rPr>
            <sz val="11"/>
            <color theme="1"/>
            <rFont val="Calibri"/>
            <family val="2"/>
            <scheme val="minor"/>
          </rPr>
          <t>Statut d'observation: Estimated value</t>
        </r>
      </text>
    </comment>
    <comment ref="K11" authorId="0" shapeId="0" xr:uid="{E0F3529E-DB5C-47A7-8071-A40AE04834DE}">
      <text>
        <r>
          <rPr>
            <sz val="11"/>
            <color theme="1"/>
            <rFont val="Calibri"/>
            <family val="2"/>
            <scheme val="minor"/>
          </rPr>
          <t>Statut d'observation: Estimated value</t>
        </r>
      </text>
    </comment>
    <comment ref="J14" authorId="0" shapeId="0" xr:uid="{D2668D7F-0417-420B-ADEB-2A2CE543C32F}">
      <text>
        <r>
          <rPr>
            <sz val="11"/>
            <color theme="1"/>
            <rFont val="Calibri"/>
            <family val="2"/>
            <scheme val="minor"/>
          </rPr>
          <t>Statut d'observation: Estimated value</t>
        </r>
      </text>
    </comment>
    <comment ref="K14" authorId="0" shapeId="0" xr:uid="{FB93FC55-61CB-49FE-965A-D8116628869B}">
      <text>
        <r>
          <rPr>
            <sz val="11"/>
            <color theme="1"/>
            <rFont val="Calibri"/>
            <family val="2"/>
            <scheme val="minor"/>
          </rPr>
          <t>Statut d'observation: Estimated value</t>
        </r>
      </text>
    </comment>
    <comment ref="K16" authorId="0" shapeId="0" xr:uid="{24026505-2F59-4827-B14E-9F3EC19014D0}">
      <text>
        <r>
          <rPr>
            <sz val="11"/>
            <color theme="1"/>
            <rFont val="Calibri"/>
            <family val="2"/>
            <scheme val="minor"/>
          </rPr>
          <t>Statut d'observation: Estimated value</t>
        </r>
      </text>
    </comment>
    <comment ref="K21" authorId="0" shapeId="0" xr:uid="{599FF639-9D09-403F-9458-4CB5716091F8}">
      <text>
        <r>
          <rPr>
            <sz val="11"/>
            <color theme="1"/>
            <rFont val="Calibri"/>
            <family val="2"/>
            <scheme val="minor"/>
          </rPr>
          <t>Statut d'observation: Estimated value</t>
        </r>
      </text>
    </comment>
    <comment ref="K25" authorId="0" shapeId="0" xr:uid="{DB3606E8-75B7-46E7-8B94-3D57687C8EFF}">
      <text>
        <r>
          <rPr>
            <sz val="11"/>
            <color theme="1"/>
            <rFont val="Calibri"/>
            <family val="2"/>
            <scheme val="minor"/>
          </rPr>
          <t>Statut d'observation: Estimated value</t>
        </r>
      </text>
    </comment>
    <comment ref="J27" authorId="0" shapeId="0" xr:uid="{47947711-8AD9-4A13-8ADD-7E825CB31FED}">
      <text>
        <r>
          <rPr>
            <sz val="11"/>
            <color theme="1"/>
            <rFont val="Calibri"/>
            <family val="2"/>
            <scheme val="minor"/>
          </rPr>
          <t>Statut d'observation: Estimated value</t>
        </r>
      </text>
    </comment>
    <comment ref="K27" authorId="0" shapeId="0" xr:uid="{6418CDF7-7E08-49BC-B02A-31AC288B08B6}">
      <text>
        <r>
          <rPr>
            <sz val="11"/>
            <color theme="1"/>
            <rFont val="Calibri"/>
            <family val="2"/>
            <scheme val="minor"/>
          </rPr>
          <t>Statut d'observation: Estimated value</t>
        </r>
      </text>
    </comment>
    <comment ref="I37" authorId="0" shapeId="0" xr:uid="{3FB57E3D-3D75-4F84-865B-57CCA20EB135}">
      <text>
        <r>
          <rPr>
            <sz val="11"/>
            <color theme="1"/>
            <rFont val="Calibri"/>
            <family val="2"/>
            <scheme val="minor"/>
          </rPr>
          <t>Statut d'observation: Estimated value</t>
        </r>
      </text>
    </comment>
    <comment ref="J37" authorId="0" shapeId="0" xr:uid="{62161CDE-4758-4E2A-90DA-1F6E5EE712BA}">
      <text>
        <r>
          <rPr>
            <sz val="11"/>
            <color theme="1"/>
            <rFont val="Calibri"/>
            <family val="2"/>
            <scheme val="minor"/>
          </rPr>
          <t>Statut d'observation: Estimated value</t>
        </r>
      </text>
    </comment>
    <comment ref="K37" authorId="0" shapeId="0" xr:uid="{8411AC9C-1238-46CF-BFB6-E6BA5E494E9F}">
      <text>
        <r>
          <rPr>
            <sz val="11"/>
            <color theme="1"/>
            <rFont val="Calibri"/>
            <family val="2"/>
            <scheme val="minor"/>
          </rPr>
          <t>Statut d'observation: Estimated value</t>
        </r>
      </text>
    </comment>
    <comment ref="J38" authorId="0" shapeId="0" xr:uid="{44EEF2C0-D192-40C0-A516-AB22D5D99548}">
      <text>
        <r>
          <rPr>
            <sz val="11"/>
            <color theme="1"/>
            <rFont val="Calibri"/>
            <family val="2"/>
            <scheme val="minor"/>
          </rPr>
          <t>Statut d'observation: Estimated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J11" authorId="0" shapeId="0" xr:uid="{35D948D0-8D9C-41E2-BF23-F7C7B5A1D62E}">
      <text>
        <r>
          <rPr>
            <sz val="11"/>
            <color theme="1"/>
            <rFont val="Calibri"/>
            <family val="2"/>
            <scheme val="minor"/>
          </rPr>
          <t>Statut d'observation: Estimated value</t>
        </r>
      </text>
    </comment>
    <comment ref="K11" authorId="0" shapeId="0" xr:uid="{E6A74CCE-BD37-4D7F-9F6E-474AD1C76091}">
      <text>
        <r>
          <rPr>
            <sz val="11"/>
            <color theme="1"/>
            <rFont val="Calibri"/>
            <family val="2"/>
            <scheme val="minor"/>
          </rPr>
          <t>Statut d'observation: Estimated value</t>
        </r>
      </text>
    </comment>
    <comment ref="K14" authorId="0" shapeId="0" xr:uid="{BE6E4683-7651-41E4-98B5-60E635246ACC}">
      <text>
        <r>
          <rPr>
            <sz val="11"/>
            <color theme="1"/>
            <rFont val="Calibri"/>
            <family val="2"/>
            <scheme val="minor"/>
          </rPr>
          <t>Statut d'observation: Estimated value</t>
        </r>
      </text>
    </comment>
    <comment ref="K16" authorId="0" shapeId="0" xr:uid="{A5BA344D-3889-4F82-B5CB-D0E548A5058B}">
      <text>
        <r>
          <rPr>
            <sz val="11"/>
            <color theme="1"/>
            <rFont val="Calibri"/>
            <family val="2"/>
            <scheme val="minor"/>
          </rPr>
          <t>Statut d'observation: Estimated value</t>
        </r>
      </text>
    </comment>
    <comment ref="K18" authorId="0" shapeId="0" xr:uid="{777C77D1-0423-43F9-8331-7F6740F7335A}">
      <text>
        <r>
          <rPr>
            <sz val="11"/>
            <color theme="1"/>
            <rFont val="Calibri"/>
            <family val="2"/>
            <scheme val="minor"/>
          </rPr>
          <t>Statut d'observation: Estimated value</t>
        </r>
      </text>
    </comment>
    <comment ref="E28" authorId="0" shapeId="0" xr:uid="{898E2EE5-5DDA-4412-89B4-B38D97721080}">
      <text>
        <r>
          <rPr>
            <sz val="11"/>
            <color theme="1"/>
            <rFont val="Calibri"/>
            <family val="2"/>
            <scheme val="minor"/>
          </rPr>
          <t>Statut d'observation: Time series break</t>
        </r>
      </text>
    </comment>
    <comment ref="J29" authorId="0" shapeId="0" xr:uid="{9E8EC7BD-C037-4AC7-B757-FE58A222E6EE}">
      <text>
        <r>
          <rPr>
            <sz val="11"/>
            <color theme="1"/>
            <rFont val="Calibri"/>
            <family val="2"/>
            <scheme val="minor"/>
          </rPr>
          <t>Statut d'observation: Estimated value</t>
        </r>
      </text>
    </comment>
    <comment ref="K29" authorId="0" shapeId="0" xr:uid="{A25D233C-480F-4912-9BBE-76691C16988D}">
      <text>
        <r>
          <rPr>
            <sz val="11"/>
            <color theme="1"/>
            <rFont val="Calibri"/>
            <family val="2"/>
            <scheme val="minor"/>
          </rPr>
          <t>Statut d'observation: Estimated value</t>
        </r>
      </text>
    </comment>
    <comment ref="K31" authorId="0" shapeId="0" xr:uid="{9A891ABC-C40D-4FDB-AC2A-44A1C6A5C7F0}">
      <text>
        <r>
          <rPr>
            <sz val="11"/>
            <color theme="1"/>
            <rFont val="Calibri"/>
            <family val="2"/>
            <scheme val="minor"/>
          </rPr>
          <t>Statut d'observation: Estimated value</t>
        </r>
      </text>
    </comment>
    <comment ref="F34" authorId="0" shapeId="0" xr:uid="{735231F0-0605-4513-8C21-EB3230B63ABF}">
      <text>
        <r>
          <rPr>
            <sz val="11"/>
            <color theme="1"/>
            <rFont val="Calibri"/>
            <family val="2"/>
            <scheme val="minor"/>
          </rPr>
          <t>Statut d'observation: Time series break</t>
        </r>
      </text>
    </comment>
    <comment ref="K34" authorId="0" shapeId="0" xr:uid="{1196C1D7-2063-4CDF-8E11-4176111423FD}">
      <text>
        <r>
          <rPr>
            <sz val="11"/>
            <color theme="1"/>
            <rFont val="Calibri"/>
            <family val="2"/>
            <scheme val="minor"/>
          </rPr>
          <t>Statut d'observation: Time series break</t>
        </r>
      </text>
    </comment>
    <comment ref="J36" authorId="0" shapeId="0" xr:uid="{0EDE2EF1-3BB1-4820-B588-2460DC596184}">
      <text>
        <r>
          <rPr>
            <sz val="11"/>
            <color theme="1"/>
            <rFont val="Calibri"/>
            <family val="2"/>
            <scheme val="minor"/>
          </rPr>
          <t>Statut d'observation: Time series break</t>
        </r>
      </text>
    </comment>
    <comment ref="J38" authorId="0" shapeId="0" xr:uid="{723C66CC-FC78-43B7-AC36-F683EDA2A684}">
      <text>
        <r>
          <rPr>
            <sz val="11"/>
            <color theme="1"/>
            <rFont val="Calibri"/>
            <family val="2"/>
            <scheme val="minor"/>
          </rPr>
          <t>Statut d'observation: Estimated value</t>
        </r>
      </text>
    </comment>
    <comment ref="K38" authorId="0" shapeId="0" xr:uid="{3A16FD7E-AF5F-4807-96A2-B05F2F54D60C}">
      <text>
        <r>
          <rPr>
            <sz val="11"/>
            <color theme="1"/>
            <rFont val="Calibri"/>
            <family val="2"/>
            <scheme val="minor"/>
          </rPr>
          <t>Statut d'observation: Estimated value</t>
        </r>
      </text>
    </comment>
    <comment ref="K39" authorId="0" shapeId="0" xr:uid="{2DE3B0FD-A5AD-4B81-8F8E-53A77A002BB6}">
      <text>
        <r>
          <rPr>
            <sz val="11"/>
            <color theme="1"/>
            <rFont val="Calibri"/>
            <family val="2"/>
            <scheme val="minor"/>
          </rPr>
          <t>Statut d'observation: Estimated value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K9" authorId="0" shapeId="0" xr:uid="{05057581-6FBC-4C00-BD80-B16C590A7A11}">
      <text>
        <r>
          <rPr>
            <sz val="11"/>
            <color theme="1"/>
            <rFont val="Calibri"/>
            <family val="2"/>
            <scheme val="minor"/>
          </rPr>
          <t>Statut d'observation: Estimated value</t>
        </r>
      </text>
    </comment>
    <comment ref="C10" authorId="0" shapeId="0" xr:uid="{2CC130B5-AF0D-460B-BECD-3894C78D3426}">
      <text>
        <r>
          <rPr>
            <sz val="11"/>
            <color theme="1"/>
            <rFont val="Calibri"/>
            <family val="2"/>
            <scheme val="minor"/>
          </rPr>
          <t>Statut d'observation: Estimated value</t>
        </r>
      </text>
    </comment>
    <comment ref="D10" authorId="0" shapeId="0" xr:uid="{0CC63FEC-E87C-4AA3-9768-6D641E35978B}">
      <text>
        <r>
          <rPr>
            <sz val="11"/>
            <color theme="1"/>
            <rFont val="Calibri"/>
            <family val="2"/>
            <scheme val="minor"/>
          </rPr>
          <t>Statut d'observation: Estimated value</t>
        </r>
      </text>
    </comment>
    <comment ref="E10" authorId="0" shapeId="0" xr:uid="{0C3A56F5-8CBE-4798-8B7C-B63C940A126B}">
      <text>
        <r>
          <rPr>
            <sz val="11"/>
            <color theme="1"/>
            <rFont val="Calibri"/>
            <family val="2"/>
            <scheme val="minor"/>
          </rPr>
          <t>Statut d'observation: Estimated value</t>
        </r>
      </text>
    </comment>
    <comment ref="F10" authorId="0" shapeId="0" xr:uid="{73AAE0EF-5BEF-45B5-B448-68D3268B003E}">
      <text>
        <r>
          <rPr>
            <sz val="11"/>
            <color theme="1"/>
            <rFont val="Calibri"/>
            <family val="2"/>
            <scheme val="minor"/>
          </rPr>
          <t>Statut d'observation: Estimated value</t>
        </r>
      </text>
    </comment>
    <comment ref="G10" authorId="0" shapeId="0" xr:uid="{17BE12CA-9579-4C14-8609-EF10BF264851}">
      <text>
        <r>
          <rPr>
            <sz val="11"/>
            <color theme="1"/>
            <rFont val="Calibri"/>
            <family val="2"/>
            <scheme val="minor"/>
          </rPr>
          <t>Statut d'observation: Estimated value</t>
        </r>
      </text>
    </comment>
    <comment ref="H10" authorId="0" shapeId="0" xr:uid="{05DFDFFE-FA73-4017-ABDB-5EB980126EFB}">
      <text>
        <r>
          <rPr>
            <sz val="11"/>
            <color theme="1"/>
            <rFont val="Calibri"/>
            <family val="2"/>
            <scheme val="minor"/>
          </rPr>
          <t>Statut d'observation: Estimated value</t>
        </r>
      </text>
    </comment>
    <comment ref="I10" authorId="0" shapeId="0" xr:uid="{C697922C-7B40-470B-B2FC-85F17D7D07AF}">
      <text>
        <r>
          <rPr>
            <sz val="11"/>
            <color theme="1"/>
            <rFont val="Calibri"/>
            <family val="2"/>
            <scheme val="minor"/>
          </rPr>
          <t>Statut d'observation: Estimated value</t>
        </r>
      </text>
    </comment>
    <comment ref="J10" authorId="0" shapeId="0" xr:uid="{33F8C3BC-0D72-486F-8134-4F44DD7F3417}">
      <text>
        <r>
          <rPr>
            <sz val="11"/>
            <color theme="1"/>
            <rFont val="Calibri"/>
            <family val="2"/>
            <scheme val="minor"/>
          </rPr>
          <t>Statut d'observation: Estimated value</t>
        </r>
      </text>
    </comment>
    <comment ref="K10" authorId="0" shapeId="0" xr:uid="{D8905F74-19D7-4B99-BDFE-B25A98E3B589}">
      <text>
        <r>
          <rPr>
            <sz val="11"/>
            <color theme="1"/>
            <rFont val="Calibri"/>
            <family val="2"/>
            <scheme val="minor"/>
          </rPr>
          <t>Statut d'observation: Estimated value</t>
        </r>
      </text>
    </comment>
    <comment ref="J17" authorId="0" shapeId="0" xr:uid="{D4F7247E-06E6-43BE-8189-8F549640D3C9}">
      <text>
        <r>
          <rPr>
            <sz val="11"/>
            <color theme="1"/>
            <rFont val="Calibri"/>
            <family val="2"/>
            <scheme val="minor"/>
          </rPr>
          <t>Statut d'observation: Estimated value</t>
        </r>
      </text>
    </comment>
    <comment ref="K17" authorId="0" shapeId="0" xr:uid="{FF920E18-EBF9-4E71-A1C6-23A92A4809BB}">
      <text>
        <r>
          <rPr>
            <sz val="11"/>
            <color theme="1"/>
            <rFont val="Calibri"/>
            <family val="2"/>
            <scheme val="minor"/>
          </rPr>
          <t>Statut d'observation: Estimated value</t>
        </r>
      </text>
    </comment>
    <comment ref="H18" authorId="0" shapeId="0" xr:uid="{37ACF96B-5AA1-41AB-A896-4F255847A929}">
      <text>
        <r>
          <rPr>
            <sz val="11"/>
            <color theme="1"/>
            <rFont val="Calibri"/>
            <family val="2"/>
            <scheme val="minor"/>
          </rPr>
          <t>Statut d'observation: Estimated value</t>
        </r>
      </text>
    </comment>
    <comment ref="I18" authorId="0" shapeId="0" xr:uid="{B9E76124-E0E7-4F40-910D-766A062749B5}">
      <text>
        <r>
          <rPr>
            <sz val="11"/>
            <color theme="1"/>
            <rFont val="Calibri"/>
            <family val="2"/>
            <scheme val="minor"/>
          </rPr>
          <t>Statut d'observation: Estimated value</t>
        </r>
      </text>
    </comment>
    <comment ref="J18" authorId="0" shapeId="0" xr:uid="{1497A44B-74A9-49A3-BD74-736D94C163F1}">
      <text>
        <r>
          <rPr>
            <sz val="11"/>
            <color theme="1"/>
            <rFont val="Calibri"/>
            <family val="2"/>
            <scheme val="minor"/>
          </rPr>
          <t>Statut d'observation: Estimated value</t>
        </r>
      </text>
    </comment>
    <comment ref="K18" authorId="0" shapeId="0" xr:uid="{34AEAE3A-9908-42BE-8204-877814B27E79}">
      <text>
        <r>
          <rPr>
            <sz val="11"/>
            <color theme="1"/>
            <rFont val="Calibri"/>
            <family val="2"/>
            <scheme val="minor"/>
          </rPr>
          <t>Statut d'observation: Estimated value</t>
        </r>
      </text>
    </comment>
    <comment ref="I19" authorId="0" shapeId="0" xr:uid="{43FB80BA-25D3-4949-AC46-02E834511671}">
      <text>
        <r>
          <rPr>
            <sz val="11"/>
            <color theme="1"/>
            <rFont val="Calibri"/>
            <family val="2"/>
            <scheme val="minor"/>
          </rPr>
          <t>Statut d'observation: Estimated value</t>
        </r>
      </text>
    </comment>
    <comment ref="J19" authorId="0" shapeId="0" xr:uid="{EB3D3BC5-3264-4830-AADC-BFEE36AFFBB8}">
      <text>
        <r>
          <rPr>
            <sz val="11"/>
            <color theme="1"/>
            <rFont val="Calibri"/>
            <family val="2"/>
            <scheme val="minor"/>
          </rPr>
          <t>Statut d'observation: Estimated value</t>
        </r>
      </text>
    </comment>
    <comment ref="K19" authorId="0" shapeId="0" xr:uid="{783072A0-77BB-4EE5-94CA-E3E1B816DF9E}">
      <text>
        <r>
          <rPr>
            <sz val="11"/>
            <color theme="1"/>
            <rFont val="Calibri"/>
            <family val="2"/>
            <scheme val="minor"/>
          </rPr>
          <t>Statut d'observation: Estimated value</t>
        </r>
      </text>
    </comment>
    <comment ref="K20" authorId="0" shapeId="0" xr:uid="{97E6152B-1EC3-42DE-A2EC-DC9BB1510092}">
      <text>
        <r>
          <rPr>
            <sz val="11"/>
            <color theme="1"/>
            <rFont val="Calibri"/>
            <family val="2"/>
            <scheme val="minor"/>
          </rPr>
          <t>Statut d'observation: Estimated value</t>
        </r>
      </text>
    </comment>
    <comment ref="K24" authorId="0" shapeId="0" xr:uid="{92BFDF96-C80F-4247-B613-0FBA52DB06E5}">
      <text>
        <r>
          <rPr>
            <sz val="11"/>
            <color theme="1"/>
            <rFont val="Calibri"/>
            <family val="2"/>
            <scheme val="minor"/>
          </rPr>
          <t>Statut d'observation: Estimated value</t>
        </r>
      </text>
    </comment>
    <comment ref="K29" authorId="0" shapeId="0" xr:uid="{E394E89E-8353-4FF6-80F9-187D63FB90D8}">
      <text>
        <r>
          <rPr>
            <sz val="11"/>
            <color theme="1"/>
            <rFont val="Calibri"/>
            <family val="2"/>
            <scheme val="minor"/>
          </rPr>
          <t>Statut d'observation: Estimated value</t>
        </r>
      </text>
    </comment>
    <comment ref="F32" authorId="0" shapeId="0" xr:uid="{684B5BEB-3E27-491E-9478-E7CECB2B5531}">
      <text>
        <r>
          <rPr>
            <sz val="11"/>
            <color theme="1"/>
            <rFont val="Calibri"/>
            <family val="2"/>
            <scheme val="minor"/>
          </rPr>
          <t>Statut d'observation: Time series break</t>
        </r>
      </text>
    </comment>
    <comment ref="K32" authorId="0" shapeId="0" xr:uid="{1FAB10A9-CF3C-4E5B-8422-A4F456AC94AF}">
      <text>
        <r>
          <rPr>
            <sz val="11"/>
            <color theme="1"/>
            <rFont val="Calibri"/>
            <family val="2"/>
            <scheme val="minor"/>
          </rPr>
          <t>Statut d'observation: Time series break</t>
        </r>
      </text>
    </comment>
    <comment ref="K33" authorId="0" shapeId="0" xr:uid="{DB5B6EA1-7111-46B7-BAAC-96D3EE886300}">
      <text>
        <r>
          <rPr>
            <sz val="11"/>
            <color theme="1"/>
            <rFont val="Calibri"/>
            <family val="2"/>
            <scheme val="minor"/>
          </rPr>
          <t>Statut d'observation: Estimated value</t>
        </r>
      </text>
    </comment>
    <comment ref="J34" authorId="0" shapeId="0" xr:uid="{9C963572-FDEE-48F6-A789-CDC2CA0456EE}">
      <text>
        <r>
          <rPr>
            <sz val="11"/>
            <color theme="1"/>
            <rFont val="Calibri"/>
            <family val="2"/>
            <scheme val="minor"/>
          </rPr>
          <t>Statut d'observation: Time series break</t>
        </r>
      </text>
    </comment>
    <comment ref="E35" authorId="0" shapeId="0" xr:uid="{A86EB679-C74A-4748-8E38-418F3C439D66}">
      <text>
        <r>
          <rPr>
            <sz val="11"/>
            <color theme="1"/>
            <rFont val="Calibri"/>
            <family val="2"/>
            <scheme val="minor"/>
          </rPr>
          <t>Statut d'observation: Time series break</t>
        </r>
      </text>
    </comment>
    <comment ref="J36" authorId="0" shapeId="0" xr:uid="{72FCE505-B01A-446E-AB31-60931DF7E386}">
      <text>
        <r>
          <rPr>
            <sz val="11"/>
            <color theme="1"/>
            <rFont val="Calibri"/>
            <family val="2"/>
            <scheme val="minor"/>
          </rPr>
          <t>Statut d'observation: Estimated value</t>
        </r>
      </text>
    </comment>
    <comment ref="K36" authorId="0" shapeId="0" xr:uid="{F4244A19-5FBC-425A-9134-63CCD9B3DC11}">
      <text>
        <r>
          <rPr>
            <sz val="11"/>
            <color theme="1"/>
            <rFont val="Calibri"/>
            <family val="2"/>
            <scheme val="minor"/>
          </rPr>
          <t>Statut d'observation: Estimated value</t>
        </r>
      </text>
    </comment>
    <comment ref="J38" authorId="0" shapeId="0" xr:uid="{7BBB0EFD-178D-4D6E-878D-210E8BA283ED}">
      <text>
        <r>
          <rPr>
            <sz val="11"/>
            <color theme="1"/>
            <rFont val="Calibri"/>
            <family val="2"/>
            <scheme val="minor"/>
          </rPr>
          <t>Statut d'observation: Estimated value</t>
        </r>
      </text>
    </comment>
    <comment ref="K38" authorId="0" shapeId="0" xr:uid="{B933E677-D7B0-47B0-8C1C-AE975696EA2F}">
      <text>
        <r>
          <rPr>
            <sz val="11"/>
            <color theme="1"/>
            <rFont val="Calibri"/>
            <family val="2"/>
            <scheme val="minor"/>
          </rPr>
          <t>Statut d'observation: Estimated value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J9" authorId="0" shapeId="0" xr:uid="{D0F5B83F-2D3E-467B-96F9-17A429469A73}">
      <text>
        <r>
          <rPr>
            <sz val="11"/>
            <color theme="1"/>
            <rFont val="Calibri"/>
            <family val="2"/>
            <scheme val="minor"/>
          </rPr>
          <t>Statut d'observation: Estimated value</t>
        </r>
      </text>
    </comment>
    <comment ref="K9" authorId="0" shapeId="0" xr:uid="{79BE4D97-4CBF-46BE-B81E-9B3C51B3D618}">
      <text>
        <r>
          <rPr>
            <sz val="11"/>
            <color theme="1"/>
            <rFont val="Calibri"/>
            <family val="2"/>
            <scheme val="minor"/>
          </rPr>
          <t>Statut d'observation: Estimated value</t>
        </r>
      </text>
    </comment>
    <comment ref="H10" authorId="0" shapeId="0" xr:uid="{F8BE3A63-9E34-48BB-8D7D-05FD6A781D6A}">
      <text>
        <r>
          <rPr>
            <sz val="11"/>
            <color theme="1"/>
            <rFont val="Calibri"/>
            <family val="2"/>
            <scheme val="minor"/>
          </rPr>
          <t>Statut d'observation: Estimated value</t>
        </r>
      </text>
    </comment>
    <comment ref="I10" authorId="0" shapeId="0" xr:uid="{15D1127F-2B17-44CF-8FF3-0F014C6A9268}">
      <text>
        <r>
          <rPr>
            <sz val="11"/>
            <color theme="1"/>
            <rFont val="Calibri"/>
            <family val="2"/>
            <scheme val="minor"/>
          </rPr>
          <t>Statut d'observation: Estimated value</t>
        </r>
      </text>
    </comment>
    <comment ref="J10" authorId="0" shapeId="0" xr:uid="{A917EC4A-B23B-4DB1-8FE9-1759A4F346CB}">
      <text>
        <r>
          <rPr>
            <sz val="11"/>
            <color theme="1"/>
            <rFont val="Calibri"/>
            <family val="2"/>
            <scheme val="minor"/>
          </rPr>
          <t>Statut d'observation: Estimated value</t>
        </r>
      </text>
    </comment>
    <comment ref="K10" authorId="0" shapeId="0" xr:uid="{F7F17B7B-DB63-4F5D-9B2C-B98E01ED6A4C}">
      <text>
        <r>
          <rPr>
            <sz val="11"/>
            <color theme="1"/>
            <rFont val="Calibri"/>
            <family val="2"/>
            <scheme val="minor"/>
          </rPr>
          <t>Statut d'observation: Estimated value</t>
        </r>
      </text>
    </comment>
    <comment ref="K14" authorId="0" shapeId="0" xr:uid="{BF22B65C-DA7B-4116-87C0-490564AD5220}">
      <text>
        <r>
          <rPr>
            <sz val="11"/>
            <color theme="1"/>
            <rFont val="Calibri"/>
            <family val="2"/>
            <scheme val="minor"/>
          </rPr>
          <t>Statut d'observation: Estimated value</t>
        </r>
      </text>
    </comment>
    <comment ref="K15" authorId="0" shapeId="0" xr:uid="{4C2E6168-F2EF-4913-B11C-812590997EEA}">
      <text>
        <r>
          <rPr>
            <sz val="11"/>
            <color theme="1"/>
            <rFont val="Calibri"/>
            <family val="2"/>
            <scheme val="minor"/>
          </rPr>
          <t>Statut d'observation: Estimated value</t>
        </r>
      </text>
    </comment>
    <comment ref="J16" authorId="0" shapeId="0" xr:uid="{F43313CF-98D6-4D5D-8311-985F04976312}">
      <text>
        <r>
          <rPr>
            <sz val="11"/>
            <color theme="1"/>
            <rFont val="Calibri"/>
            <family val="2"/>
            <scheme val="minor"/>
          </rPr>
          <t>Statut d'observation: Estimated value</t>
        </r>
      </text>
    </comment>
    <comment ref="K16" authorId="0" shapeId="0" xr:uid="{483A206C-77BC-42C4-84D6-3823B4B912B9}">
      <text>
        <r>
          <rPr>
            <sz val="11"/>
            <color theme="1"/>
            <rFont val="Calibri"/>
            <family val="2"/>
            <scheme val="minor"/>
          </rPr>
          <t>Statut d'observation: Estimated value</t>
        </r>
      </text>
    </comment>
    <comment ref="C20" authorId="0" shapeId="0" xr:uid="{6C905D54-7361-4ABB-BA8B-F9B75D6E871B}">
      <text>
        <r>
          <rPr>
            <sz val="11"/>
            <color theme="1"/>
            <rFont val="Calibri"/>
            <family val="2"/>
            <scheme val="minor"/>
          </rPr>
          <t>Statut d'observation: Estimated value</t>
        </r>
      </text>
    </comment>
    <comment ref="D20" authorId="0" shapeId="0" xr:uid="{3C8EAD8A-1376-4BFB-B859-6914B02BA74E}">
      <text>
        <r>
          <rPr>
            <sz val="11"/>
            <color theme="1"/>
            <rFont val="Calibri"/>
            <family val="2"/>
            <scheme val="minor"/>
          </rPr>
          <t>Statut d'observation: Estimated value</t>
        </r>
      </text>
    </comment>
    <comment ref="E20" authorId="0" shapeId="0" xr:uid="{6AC7AC91-2512-45F7-B1AD-938DFBFD0EFB}">
      <text>
        <r>
          <rPr>
            <sz val="11"/>
            <color theme="1"/>
            <rFont val="Calibri"/>
            <family val="2"/>
            <scheme val="minor"/>
          </rPr>
          <t>Statut d'observation: Estimated value</t>
        </r>
      </text>
    </comment>
    <comment ref="F20" authorId="0" shapeId="0" xr:uid="{F9741B16-C50D-4A02-823A-E6FD44AB9C5B}">
      <text>
        <r>
          <rPr>
            <sz val="11"/>
            <color theme="1"/>
            <rFont val="Calibri"/>
            <family val="2"/>
            <scheme val="minor"/>
          </rPr>
          <t>Statut d'observation: Estimated value</t>
        </r>
      </text>
    </comment>
    <comment ref="G20" authorId="0" shapeId="0" xr:uid="{0A493507-BF0A-4A6D-81E6-17F9B55FD224}">
      <text>
        <r>
          <rPr>
            <sz val="11"/>
            <color theme="1"/>
            <rFont val="Calibri"/>
            <family val="2"/>
            <scheme val="minor"/>
          </rPr>
          <t>Statut d'observation: Estimated value</t>
        </r>
      </text>
    </comment>
    <comment ref="H20" authorId="0" shapeId="0" xr:uid="{27D3C786-0313-4DD0-838C-67E53B95F41C}">
      <text>
        <r>
          <rPr>
            <sz val="11"/>
            <color theme="1"/>
            <rFont val="Calibri"/>
            <family val="2"/>
            <scheme val="minor"/>
          </rPr>
          <t>Statut d'observation: Estimated value</t>
        </r>
      </text>
    </comment>
    <comment ref="I20" authorId="0" shapeId="0" xr:uid="{EA8661C2-5BBB-45B9-80A1-782E59A226D9}">
      <text>
        <r>
          <rPr>
            <sz val="11"/>
            <color theme="1"/>
            <rFont val="Calibri"/>
            <family val="2"/>
            <scheme val="minor"/>
          </rPr>
          <t>Statut d'observation: Estimated value</t>
        </r>
      </text>
    </comment>
    <comment ref="J20" authorId="0" shapeId="0" xr:uid="{8EB78F9B-FD84-46E1-848B-B5D1C72E6E46}">
      <text>
        <r>
          <rPr>
            <sz val="11"/>
            <color theme="1"/>
            <rFont val="Calibri"/>
            <family val="2"/>
            <scheme val="minor"/>
          </rPr>
          <t>Statut d'observation: Estimated value</t>
        </r>
      </text>
    </comment>
    <comment ref="K20" authorId="0" shapeId="0" xr:uid="{EF89ECCA-07EE-43EF-929C-62AE608927EE}">
      <text>
        <r>
          <rPr>
            <sz val="11"/>
            <color theme="1"/>
            <rFont val="Calibri"/>
            <family val="2"/>
            <scheme val="minor"/>
          </rPr>
          <t>Statut d'observation: Estimated value</t>
        </r>
      </text>
    </comment>
    <comment ref="E27" authorId="0" shapeId="0" xr:uid="{7328C8BE-83D3-41CC-BED7-0F0B4289D86C}">
      <text>
        <r>
          <rPr>
            <sz val="11"/>
            <color theme="1"/>
            <rFont val="Calibri"/>
            <family val="2"/>
            <scheme val="minor"/>
          </rPr>
          <t>Statut d'observation: Time series break</t>
        </r>
      </text>
    </comment>
    <comment ref="K31" authorId="0" shapeId="0" xr:uid="{92B6CF09-B538-48DB-BF8A-7D428A7ED9C9}">
      <text>
        <r>
          <rPr>
            <sz val="11"/>
            <color theme="1"/>
            <rFont val="Calibri"/>
            <family val="2"/>
            <scheme val="minor"/>
          </rPr>
          <t>Statut d'observation: Estimated value</t>
        </r>
      </text>
    </comment>
    <comment ref="J32" authorId="0" shapeId="0" xr:uid="{A2D8F91A-6C3A-4CA7-BFEE-46D9D07FF9FF}">
      <text>
        <r>
          <rPr>
            <sz val="11"/>
            <color theme="1"/>
            <rFont val="Calibri"/>
            <family val="2"/>
            <scheme val="minor"/>
          </rPr>
          <t>Statut d'observation: Estimated value</t>
        </r>
      </text>
    </comment>
    <comment ref="K32" authorId="0" shapeId="0" xr:uid="{5D896BBA-E2B7-4B5F-AED8-770FEF34A923}">
      <text>
        <r>
          <rPr>
            <sz val="11"/>
            <color theme="1"/>
            <rFont val="Calibri"/>
            <family val="2"/>
            <scheme val="minor"/>
          </rPr>
          <t>Statut d'observation: Estimated value</t>
        </r>
      </text>
    </comment>
    <comment ref="K33" authorId="0" shapeId="0" xr:uid="{4E4954F4-855B-43EB-AF90-333BEBEF6153}">
      <text>
        <r>
          <rPr>
            <sz val="11"/>
            <color theme="1"/>
            <rFont val="Calibri"/>
            <family val="2"/>
            <scheme val="minor"/>
          </rPr>
          <t>Statut d'observation: Estimated value</t>
        </r>
      </text>
    </comment>
    <comment ref="F34" authorId="0" shapeId="0" xr:uid="{51732924-DE45-49BA-9698-235329E59869}">
      <text>
        <r>
          <rPr>
            <sz val="11"/>
            <color theme="1"/>
            <rFont val="Calibri"/>
            <family val="2"/>
            <scheme val="minor"/>
          </rPr>
          <t>Statut d'observation: Time series break</t>
        </r>
      </text>
    </comment>
    <comment ref="K34" authorId="0" shapeId="0" xr:uid="{37A5268F-7994-4434-BE36-17147CA1AC92}">
      <text>
        <r>
          <rPr>
            <sz val="11"/>
            <color theme="1"/>
            <rFont val="Calibri"/>
            <family val="2"/>
            <scheme val="minor"/>
          </rPr>
          <t>Statut d'observation: Time series break</t>
        </r>
      </text>
    </comment>
    <comment ref="K35" authorId="0" shapeId="0" xr:uid="{18547F02-49B4-45FA-8D2B-3B53870D21B4}">
      <text>
        <r>
          <rPr>
            <sz val="11"/>
            <color theme="1"/>
            <rFont val="Calibri"/>
            <family val="2"/>
            <scheme val="minor"/>
          </rPr>
          <t>Statut d'observation: Estimated value</t>
        </r>
      </text>
    </comment>
    <comment ref="J36" authorId="0" shapeId="0" xr:uid="{FC19F403-E953-41E7-81E9-F48D5D000C30}">
      <text>
        <r>
          <rPr>
            <sz val="11"/>
            <color theme="1"/>
            <rFont val="Calibri"/>
            <family val="2"/>
            <scheme val="minor"/>
          </rPr>
          <t>Statut d'observation: Time series break</t>
        </r>
      </text>
    </comment>
    <comment ref="I39" authorId="0" shapeId="0" xr:uid="{956B1ABF-E9D5-4E5C-A5EA-E96140E525B6}">
      <text>
        <r>
          <rPr>
            <sz val="11"/>
            <color theme="1"/>
            <rFont val="Calibri"/>
            <family val="2"/>
            <scheme val="minor"/>
          </rPr>
          <t>Statut d'observation: Estimated value</t>
        </r>
      </text>
    </comment>
    <comment ref="J39" authorId="0" shapeId="0" xr:uid="{1E594BC5-3D8B-40D5-8B16-BD3504F0DE7D}">
      <text>
        <r>
          <rPr>
            <sz val="11"/>
            <color theme="1"/>
            <rFont val="Calibri"/>
            <family val="2"/>
            <scheme val="minor"/>
          </rPr>
          <t>Statut d'observation: Estimated value</t>
        </r>
      </text>
    </comment>
    <comment ref="K39" authorId="0" shapeId="0" xr:uid="{64EADB31-8AF8-4549-8C6A-75B2E71D4800}">
      <text>
        <r>
          <rPr>
            <sz val="11"/>
            <color theme="1"/>
            <rFont val="Calibri"/>
            <family val="2"/>
            <scheme val="minor"/>
          </rPr>
          <t>Statut d'observation: Estimated value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L9" authorId="0" shapeId="0" xr:uid="{CDA1DE10-FDBE-4B1A-A7DE-F68AEE1A3693}">
      <text>
        <r>
          <rPr>
            <sz val="11"/>
            <color theme="1"/>
            <rFont val="Calibri"/>
            <family val="2"/>
            <scheme val="minor"/>
          </rPr>
          <t>Statut d'observation: Estimated value</t>
        </r>
      </text>
    </comment>
    <comment ref="C10" authorId="0" shapeId="0" xr:uid="{F8BFA948-6815-4804-94E3-578DC95E76F8}">
      <text>
        <r>
          <rPr>
            <sz val="11"/>
            <color theme="1"/>
            <rFont val="Calibri"/>
            <family val="2"/>
            <scheme val="minor"/>
          </rPr>
          <t>Statut d'observation: Estimated value</t>
        </r>
      </text>
    </comment>
    <comment ref="E10" authorId="0" shapeId="0" xr:uid="{EEE8DDC9-F8E0-480D-A5AE-E05D21A81CBB}">
      <text>
        <r>
          <rPr>
            <sz val="11"/>
            <color theme="1"/>
            <rFont val="Calibri"/>
            <family val="2"/>
            <scheme val="minor"/>
          </rPr>
          <t>Statut d'observation: Estimated value</t>
        </r>
      </text>
    </comment>
    <comment ref="F10" authorId="0" shapeId="0" xr:uid="{9BAB0206-1BE9-48D4-B5A7-C250E0BDDBD7}">
      <text>
        <r>
          <rPr>
            <sz val="11"/>
            <color theme="1"/>
            <rFont val="Calibri"/>
            <family val="2"/>
            <scheme val="minor"/>
          </rPr>
          <t>Statut d'observation: Estimated value</t>
        </r>
      </text>
    </comment>
    <comment ref="G10" authorId="0" shapeId="0" xr:uid="{44E660F5-5270-40CA-88A2-66933EC437CE}">
      <text>
        <r>
          <rPr>
            <sz val="11"/>
            <color theme="1"/>
            <rFont val="Calibri"/>
            <family val="2"/>
            <scheme val="minor"/>
          </rPr>
          <t>Statut d'observation: Estimated value</t>
        </r>
      </text>
    </comment>
    <comment ref="H10" authorId="0" shapeId="0" xr:uid="{EB311D56-9B30-42B2-A7E1-8126E2117FAB}">
      <text>
        <r>
          <rPr>
            <sz val="11"/>
            <color theme="1"/>
            <rFont val="Calibri"/>
            <family val="2"/>
            <scheme val="minor"/>
          </rPr>
          <t>Statut d'observation: Estimated value</t>
        </r>
      </text>
    </comment>
    <comment ref="I10" authorId="0" shapeId="0" xr:uid="{F1E2AE6A-3BAD-4AE1-886C-4B45A75A9F97}">
      <text>
        <r>
          <rPr>
            <sz val="11"/>
            <color theme="1"/>
            <rFont val="Calibri"/>
            <family val="2"/>
            <scheme val="minor"/>
          </rPr>
          <t>Statut d'observation: Estimated value</t>
        </r>
      </text>
    </comment>
    <comment ref="J10" authorId="0" shapeId="0" xr:uid="{1ADD3AAC-2EBC-400A-B8C4-C0C75BC46B29}">
      <text>
        <r>
          <rPr>
            <sz val="11"/>
            <color theme="1"/>
            <rFont val="Calibri"/>
            <family val="2"/>
            <scheme val="minor"/>
          </rPr>
          <t>Statut d'observation: Estimated value</t>
        </r>
      </text>
    </comment>
    <comment ref="K10" authorId="0" shapeId="0" xr:uid="{1C120BE5-E6EC-48BE-87E7-D7048316E6B0}">
      <text>
        <r>
          <rPr>
            <sz val="11"/>
            <color theme="1"/>
            <rFont val="Calibri"/>
            <family val="2"/>
            <scheme val="minor"/>
          </rPr>
          <t>Statut d'observation: Estimated value</t>
        </r>
      </text>
    </comment>
    <comment ref="L10" authorId="0" shapeId="0" xr:uid="{5B08AA3D-2D13-4F70-A335-0726A6B7F799}">
      <text>
        <r>
          <rPr>
            <sz val="11"/>
            <color theme="1"/>
            <rFont val="Calibri"/>
            <family val="2"/>
            <scheme val="minor"/>
          </rPr>
          <t>Statut d'observation: Estimated value</t>
        </r>
      </text>
    </comment>
    <comment ref="K15" authorId="0" shapeId="0" xr:uid="{24CD48F4-DF55-4419-9C5C-185E24C903A0}">
      <text>
        <r>
          <rPr>
            <sz val="11"/>
            <color theme="1"/>
            <rFont val="Calibri"/>
            <family val="2"/>
            <scheme val="minor"/>
          </rPr>
          <t>Statut d'observation: Estimated value</t>
        </r>
      </text>
    </comment>
    <comment ref="L15" authorId="0" shapeId="0" xr:uid="{5C2DC36E-E51B-4D7E-9B19-EFD0AFC6DDAC}">
      <text>
        <r>
          <rPr>
            <sz val="11"/>
            <color theme="1"/>
            <rFont val="Calibri"/>
            <family val="2"/>
            <scheme val="minor"/>
          </rPr>
          <t>Statut d'observation: Estimated value</t>
        </r>
      </text>
    </comment>
    <comment ref="I16" authorId="0" shapeId="0" xr:uid="{B9C5F47D-7AE3-4061-8B7C-B756182E919C}">
      <text>
        <r>
          <rPr>
            <sz val="11"/>
            <color theme="1"/>
            <rFont val="Calibri"/>
            <family val="2"/>
            <scheme val="minor"/>
          </rPr>
          <t>Statut d'observation: Estimated value</t>
        </r>
      </text>
    </comment>
    <comment ref="J16" authorId="0" shapeId="0" xr:uid="{6111A058-BB55-41D6-8B11-17F1D49E5F2D}">
      <text>
        <r>
          <rPr>
            <sz val="11"/>
            <color theme="1"/>
            <rFont val="Calibri"/>
            <family val="2"/>
            <scheme val="minor"/>
          </rPr>
          <t>Statut d'observation: Estimated value</t>
        </r>
      </text>
    </comment>
    <comment ref="K16" authorId="0" shapeId="0" xr:uid="{2FC10486-33D3-494C-BAB0-66585B98922D}">
      <text>
        <r>
          <rPr>
            <sz val="11"/>
            <color theme="1"/>
            <rFont val="Calibri"/>
            <family val="2"/>
            <scheme val="minor"/>
          </rPr>
          <t>Statut d'observation: Estimated value</t>
        </r>
      </text>
    </comment>
    <comment ref="L16" authorId="0" shapeId="0" xr:uid="{E03F0735-B717-480F-84E8-BECDC80091F6}">
      <text>
        <r>
          <rPr>
            <sz val="11"/>
            <color theme="1"/>
            <rFont val="Calibri"/>
            <family val="2"/>
            <scheme val="minor"/>
          </rPr>
          <t>Statut d'observation: Estimated value</t>
        </r>
      </text>
    </comment>
    <comment ref="J17" authorId="0" shapeId="0" xr:uid="{9B3F7E97-D025-463F-98E3-A772AAFA5B90}">
      <text>
        <r>
          <rPr>
            <sz val="11"/>
            <color theme="1"/>
            <rFont val="Calibri"/>
            <family val="2"/>
            <scheme val="minor"/>
          </rPr>
          <t>Statut d'observation: Estimated value</t>
        </r>
      </text>
    </comment>
    <comment ref="K17" authorId="0" shapeId="0" xr:uid="{29FB460D-6B42-4D4C-BDC5-3BB32D0E1266}">
      <text>
        <r>
          <rPr>
            <sz val="11"/>
            <color theme="1"/>
            <rFont val="Calibri"/>
            <family val="2"/>
            <scheme val="minor"/>
          </rPr>
          <t>Statut d'observation: Estimated value</t>
        </r>
      </text>
    </comment>
    <comment ref="L17" authorId="0" shapeId="0" xr:uid="{C5E17656-E003-4068-8729-F4EB0AB2860B}">
      <text>
        <r>
          <rPr>
            <sz val="11"/>
            <color theme="1"/>
            <rFont val="Calibri"/>
            <family val="2"/>
            <scheme val="minor"/>
          </rPr>
          <t>Statut d'observation: Estimated value</t>
        </r>
      </text>
    </comment>
    <comment ref="L18" authorId="0" shapeId="0" xr:uid="{A8C33410-F290-42F6-9BE0-A7F26A588A66}">
      <text>
        <r>
          <rPr>
            <sz val="11"/>
            <color theme="1"/>
            <rFont val="Calibri"/>
            <family val="2"/>
            <scheme val="minor"/>
          </rPr>
          <t>Statut d'observation: Estimated value</t>
        </r>
      </text>
    </comment>
    <comment ref="L26" authorId="0" shapeId="0" xr:uid="{3871D681-E2D5-4B6E-99A4-AF6062DE9518}">
      <text>
        <r>
          <rPr>
            <sz val="11"/>
            <color theme="1"/>
            <rFont val="Calibri"/>
            <family val="2"/>
            <scheme val="minor"/>
          </rPr>
          <t>Statut d'observation: Estimated value</t>
        </r>
      </text>
    </comment>
    <comment ref="L30" authorId="0" shapeId="0" xr:uid="{EB60B5F8-7BFD-48C7-BE9F-CC71B112D65D}">
      <text>
        <r>
          <rPr>
            <sz val="11"/>
            <color theme="1"/>
            <rFont val="Calibri"/>
            <family val="2"/>
            <scheme val="minor"/>
          </rPr>
          <t>Statut d'observation: Estimated value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18" authorId="0" shapeId="0" xr:uid="{68C1CC3B-E600-49CA-8E02-4BA570061D88}">
      <text>
        <r>
          <rPr>
            <sz val="11"/>
            <color theme="1"/>
            <rFont val="Calibri"/>
            <family val="2"/>
            <scheme val="minor"/>
          </rPr>
          <t>Statut d'observation: Estimated value</t>
        </r>
      </text>
    </comment>
    <comment ref="E18" authorId="0" shapeId="0" xr:uid="{523202D6-D4D4-4A2C-977B-B0EF10A633EB}">
      <text>
        <r>
          <rPr>
            <sz val="11"/>
            <color theme="1"/>
            <rFont val="Calibri"/>
            <family val="2"/>
            <scheme val="minor"/>
          </rPr>
          <t>Statut d'observation: Estimated value</t>
        </r>
      </text>
    </comment>
    <comment ref="F18" authorId="0" shapeId="0" xr:uid="{F75D7506-4986-4CD9-A011-F2694A011AE2}">
      <text>
        <r>
          <rPr>
            <sz val="11"/>
            <color theme="1"/>
            <rFont val="Calibri"/>
            <family val="2"/>
            <scheme val="minor"/>
          </rPr>
          <t>Statut d'observation: Estimated value</t>
        </r>
      </text>
    </comment>
    <comment ref="G18" authorId="0" shapeId="0" xr:uid="{681D627B-79A8-4009-A42F-C6301C62E2EA}">
      <text>
        <r>
          <rPr>
            <sz val="11"/>
            <color theme="1"/>
            <rFont val="Calibri"/>
            <family val="2"/>
            <scheme val="minor"/>
          </rPr>
          <t>Statut d'observation: Estimated value</t>
        </r>
      </text>
    </comment>
    <comment ref="H18" authorId="0" shapeId="0" xr:uid="{C1EF5584-DF4C-490A-AE1B-EA0209E51964}">
      <text>
        <r>
          <rPr>
            <sz val="11"/>
            <color theme="1"/>
            <rFont val="Calibri"/>
            <family val="2"/>
            <scheme val="minor"/>
          </rPr>
          <t>Statut d'observation: Estimated value</t>
        </r>
      </text>
    </comment>
    <comment ref="I18" authorId="0" shapeId="0" xr:uid="{7A94A9AB-05E3-4C98-A27F-F480DEB16130}">
      <text>
        <r>
          <rPr>
            <sz val="11"/>
            <color theme="1"/>
            <rFont val="Calibri"/>
            <family val="2"/>
            <scheme val="minor"/>
          </rPr>
          <t>Statut d'observation: Estimated value</t>
        </r>
      </text>
    </comment>
    <comment ref="J18" authorId="0" shapeId="0" xr:uid="{6C1EDE8D-84CC-4C53-B253-BD9215F06C98}">
      <text>
        <r>
          <rPr>
            <sz val="11"/>
            <color theme="1"/>
            <rFont val="Calibri"/>
            <family val="2"/>
            <scheme val="minor"/>
          </rPr>
          <t>Statut d'observation: Estimated value</t>
        </r>
      </text>
    </comment>
    <comment ref="K18" authorId="0" shapeId="0" xr:uid="{F318AE83-B080-45F5-A34D-C2780AE20062}">
      <text>
        <r>
          <rPr>
            <sz val="11"/>
            <color theme="1"/>
            <rFont val="Calibri"/>
            <family val="2"/>
            <scheme val="minor"/>
          </rPr>
          <t>Statut d'observation: Estimated value</t>
        </r>
      </text>
    </comment>
    <comment ref="L18" authorId="0" shapeId="0" xr:uid="{9C29B44F-284D-422E-BAE9-80B73797AEA6}">
      <text>
        <r>
          <rPr>
            <sz val="11"/>
            <color theme="1"/>
            <rFont val="Calibri"/>
            <family val="2"/>
            <scheme val="minor"/>
          </rPr>
          <t>Statut d'observation: Estimated value</t>
        </r>
      </text>
    </comment>
    <comment ref="L22" authorId="0" shapeId="0" xr:uid="{46E72E22-F063-40AA-B912-805BC754C834}">
      <text>
        <r>
          <rPr>
            <sz val="11"/>
            <color theme="1"/>
            <rFont val="Calibri"/>
            <family val="2"/>
            <scheme val="minor"/>
          </rPr>
          <t>Statut d'observation: Estimated value</t>
        </r>
      </text>
    </comment>
    <comment ref="K27" authorId="0" shapeId="0" xr:uid="{A078696F-4E8D-4CB6-8B30-C7A1041B7418}">
      <text>
        <r>
          <rPr>
            <sz val="11"/>
            <color theme="1"/>
            <rFont val="Calibri"/>
            <family val="2"/>
            <scheme val="minor"/>
          </rPr>
          <t>Statut d'observation: Estimated value</t>
        </r>
      </text>
    </comment>
    <comment ref="L27" authorId="0" shapeId="0" xr:uid="{E6A41B6E-3DC1-462E-9062-0A6F9E7BE34F}">
      <text>
        <r>
          <rPr>
            <sz val="11"/>
            <color theme="1"/>
            <rFont val="Calibri"/>
            <family val="2"/>
            <scheme val="minor"/>
          </rPr>
          <t>Statut d'observation: Estimated value</t>
        </r>
      </text>
    </comment>
    <comment ref="L30" authorId="0" shapeId="0" xr:uid="{0F52C096-21A7-46A5-B7B8-F3C96016BA04}">
      <text>
        <r>
          <rPr>
            <sz val="11"/>
            <color theme="1"/>
            <rFont val="Calibri"/>
            <family val="2"/>
            <scheme val="minor"/>
          </rPr>
          <t>Statut d'observation: Estimated value</t>
        </r>
      </text>
    </comment>
    <comment ref="L31" authorId="0" shapeId="0" xr:uid="{DA6E6E3D-2157-4BA9-8F43-A3B07E278F47}">
      <text>
        <r>
          <rPr>
            <sz val="11"/>
            <color theme="1"/>
            <rFont val="Calibri"/>
            <family val="2"/>
            <scheme val="minor"/>
          </rPr>
          <t>Statut d'observation: Estimated value</t>
        </r>
      </text>
    </comment>
    <comment ref="I34" authorId="0" shapeId="0" xr:uid="{87F6FEC4-7D88-4913-9C52-5F885EAB7946}">
      <text>
        <r>
          <rPr>
            <sz val="11"/>
            <color theme="1"/>
            <rFont val="Calibri"/>
            <family val="2"/>
            <scheme val="minor"/>
          </rPr>
          <t>Statut d'observation: Estimated value</t>
        </r>
      </text>
    </comment>
    <comment ref="J34" authorId="0" shapeId="0" xr:uid="{4FC23850-7D99-4508-B53C-300315DB7BE6}">
      <text>
        <r>
          <rPr>
            <sz val="11"/>
            <color theme="1"/>
            <rFont val="Calibri"/>
            <family val="2"/>
            <scheme val="minor"/>
          </rPr>
          <t>Statut d'observation: Estimated value</t>
        </r>
      </text>
    </comment>
    <comment ref="K34" authorId="0" shapeId="0" xr:uid="{F1B19D83-33C8-43F3-8CEC-3B287F7A4EDB}">
      <text>
        <r>
          <rPr>
            <sz val="11"/>
            <color theme="1"/>
            <rFont val="Calibri"/>
            <family val="2"/>
            <scheme val="minor"/>
          </rPr>
          <t>Statut d'observation: Estimated value</t>
        </r>
      </text>
    </comment>
    <comment ref="L34" authorId="0" shapeId="0" xr:uid="{07EBF7E3-CC79-4653-A73D-36A71ABA7A87}">
      <text>
        <r>
          <rPr>
            <sz val="11"/>
            <color theme="1"/>
            <rFont val="Calibri"/>
            <family val="2"/>
            <scheme val="minor"/>
          </rPr>
          <t>Statut d'observation: Estimated value</t>
        </r>
      </text>
    </comment>
    <comment ref="L36" authorId="0" shapeId="0" xr:uid="{19BF8B1B-223A-4B21-8CF9-D532A4E3EB04}">
      <text>
        <r>
          <rPr>
            <sz val="11"/>
            <color theme="1"/>
            <rFont val="Calibri"/>
            <family val="2"/>
            <scheme val="minor"/>
          </rPr>
          <t>Statut d'observation: Estimated value</t>
        </r>
      </text>
    </comment>
    <comment ref="J38" authorId="0" shapeId="0" xr:uid="{62868140-2225-4E3C-ABDD-E3AEC00E736B}">
      <text>
        <r>
          <rPr>
            <sz val="11"/>
            <color theme="1"/>
            <rFont val="Calibri"/>
            <family val="2"/>
            <scheme val="minor"/>
          </rPr>
          <t>Statut d'observation: Estimated value</t>
        </r>
      </text>
    </comment>
    <comment ref="K38" authorId="0" shapeId="0" xr:uid="{FD982823-9347-4E7A-AEF7-CA52167B8545}">
      <text>
        <r>
          <rPr>
            <sz val="11"/>
            <color theme="1"/>
            <rFont val="Calibri"/>
            <family val="2"/>
            <scheme val="minor"/>
          </rPr>
          <t>Statut d'observation: Estimated value</t>
        </r>
      </text>
    </comment>
    <comment ref="L38" authorId="0" shapeId="0" xr:uid="{C74247F3-C882-4754-9203-EBAD50EA6CE8}">
      <text>
        <r>
          <rPr>
            <sz val="11"/>
            <color theme="1"/>
            <rFont val="Calibri"/>
            <family val="2"/>
            <scheme val="minor"/>
          </rPr>
          <t>Statut d'observation: Estimated value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K9" authorId="0" shapeId="0" xr:uid="{F90B804A-5C55-465F-B876-2E49F92210AE}">
      <text>
        <r>
          <rPr>
            <sz val="11"/>
            <color theme="1"/>
            <rFont val="Calibri"/>
            <family val="2"/>
            <scheme val="minor"/>
          </rPr>
          <t>Statut d'observation: Estimated value</t>
        </r>
      </text>
    </comment>
    <comment ref="J18" authorId="0" shapeId="0" xr:uid="{B4D20A1C-C08D-403A-914D-C2906A4EAE0B}">
      <text>
        <r>
          <rPr>
            <sz val="11"/>
            <color theme="1"/>
            <rFont val="Calibri"/>
            <family val="2"/>
            <scheme val="minor"/>
          </rPr>
          <t>Statut d'observation: Estimated value</t>
        </r>
      </text>
    </comment>
    <comment ref="K18" authorId="0" shapeId="0" xr:uid="{CD4B6580-8FC2-456F-9BA6-005C984B7AA4}">
      <text>
        <r>
          <rPr>
            <sz val="11"/>
            <color theme="1"/>
            <rFont val="Calibri"/>
            <family val="2"/>
            <scheme val="minor"/>
          </rPr>
          <t>Statut d'observation: Estimated value</t>
        </r>
      </text>
    </comment>
    <comment ref="H19" authorId="0" shapeId="0" xr:uid="{7F702B3D-8B91-46D6-8D80-5F06C0E47387}">
      <text>
        <r>
          <rPr>
            <sz val="11"/>
            <color theme="1"/>
            <rFont val="Calibri"/>
            <family val="2"/>
            <scheme val="minor"/>
          </rPr>
          <t>Statut d'observation: Estimated value</t>
        </r>
      </text>
    </comment>
    <comment ref="I19" authorId="0" shapeId="0" xr:uid="{B459C953-272D-4398-BC20-EA091A53E837}">
      <text>
        <r>
          <rPr>
            <sz val="11"/>
            <color theme="1"/>
            <rFont val="Calibri"/>
            <family val="2"/>
            <scheme val="minor"/>
          </rPr>
          <t>Statut d'observation: Estimated value</t>
        </r>
      </text>
    </comment>
    <comment ref="J19" authorId="0" shapeId="0" xr:uid="{1F70B65F-7098-4555-8297-426A8740B246}">
      <text>
        <r>
          <rPr>
            <sz val="11"/>
            <color theme="1"/>
            <rFont val="Calibri"/>
            <family val="2"/>
            <scheme val="minor"/>
          </rPr>
          <t>Statut d'observation: Estimated value</t>
        </r>
      </text>
    </comment>
    <comment ref="K19" authorId="0" shapeId="0" xr:uid="{6AA5350C-3341-4B84-8BFB-BC9FF745A720}">
      <text>
        <r>
          <rPr>
            <sz val="11"/>
            <color theme="1"/>
            <rFont val="Calibri"/>
            <family val="2"/>
            <scheme val="minor"/>
          </rPr>
          <t>Statut d'observation: Estimated value</t>
        </r>
      </text>
    </comment>
    <comment ref="I20" authorId="0" shapeId="0" xr:uid="{88CBF7FF-05F7-41A3-8C09-7A935F9AC4DF}">
      <text>
        <r>
          <rPr>
            <sz val="11"/>
            <color theme="1"/>
            <rFont val="Calibri"/>
            <family val="2"/>
            <scheme val="minor"/>
          </rPr>
          <t>Statut d'observation: Estimated value</t>
        </r>
      </text>
    </comment>
    <comment ref="J20" authorId="0" shapeId="0" xr:uid="{E0696584-B87F-4A1B-88F9-F818FFC6B284}">
      <text>
        <r>
          <rPr>
            <sz val="11"/>
            <color theme="1"/>
            <rFont val="Calibri"/>
            <family val="2"/>
            <scheme val="minor"/>
          </rPr>
          <t>Statut d'observation: Estimated value</t>
        </r>
      </text>
    </comment>
    <comment ref="K20" authorId="0" shapeId="0" xr:uid="{C13CDC03-D82C-42A9-B89D-3F1059F19B13}">
      <text>
        <r>
          <rPr>
            <sz val="11"/>
            <color theme="1"/>
            <rFont val="Calibri"/>
            <family val="2"/>
            <scheme val="minor"/>
          </rPr>
          <t>Statut d'observation: Estimated value</t>
        </r>
      </text>
    </comment>
    <comment ref="K21" authorId="0" shapeId="0" xr:uid="{C4CD2F9A-8BE5-4CD8-9627-AAA2BCF282E9}">
      <text>
        <r>
          <rPr>
            <sz val="11"/>
            <color theme="1"/>
            <rFont val="Calibri"/>
            <family val="2"/>
            <scheme val="minor"/>
          </rPr>
          <t>Statut d'observation: Estimated value</t>
        </r>
      </text>
    </comment>
    <comment ref="K25" authorId="0" shapeId="0" xr:uid="{4392081C-6ABD-4528-A881-C820C18E0610}">
      <text>
        <r>
          <rPr>
            <sz val="11"/>
            <color theme="1"/>
            <rFont val="Calibri"/>
            <family val="2"/>
            <scheme val="minor"/>
          </rPr>
          <t>Statut d'observation: Estimated value</t>
        </r>
      </text>
    </comment>
    <comment ref="K30" authorId="0" shapeId="0" xr:uid="{21169A4D-E857-4D74-976D-2C2949F716BD}">
      <text>
        <r>
          <rPr>
            <sz val="11"/>
            <color theme="1"/>
            <rFont val="Calibri"/>
            <family val="2"/>
            <scheme val="minor"/>
          </rPr>
          <t>Statut d'observation: Estimated value</t>
        </r>
      </text>
    </comment>
    <comment ref="J31" authorId="0" shapeId="0" xr:uid="{1E0B0C64-E31D-41DA-A66D-E7BDC2F8F17C}">
      <text>
        <r>
          <rPr>
            <sz val="11"/>
            <color theme="1"/>
            <rFont val="Calibri"/>
            <family val="2"/>
            <scheme val="minor"/>
          </rPr>
          <t>Statut d'observation: Estimated value</t>
        </r>
      </text>
    </comment>
    <comment ref="K34" authorId="0" shapeId="0" xr:uid="{94095412-ED19-4D25-A79F-A4EA5DCBF4FF}">
      <text>
        <r>
          <rPr>
            <sz val="11"/>
            <color theme="1"/>
            <rFont val="Calibri"/>
            <family val="2"/>
            <scheme val="minor"/>
          </rPr>
          <t>Statut d'observation: Estimated value</t>
        </r>
      </text>
    </comment>
    <comment ref="J38" authorId="0" shapeId="0" xr:uid="{70A1043B-0F22-402D-9284-18D3FC6375D9}">
      <text>
        <r>
          <rPr>
            <sz val="11"/>
            <color theme="1"/>
            <rFont val="Calibri"/>
            <family val="2"/>
            <scheme val="minor"/>
          </rPr>
          <t>Statut d'observation: Estimated value</t>
        </r>
      </text>
    </comment>
    <comment ref="K38" authorId="0" shapeId="0" xr:uid="{25B157EF-1AD8-4662-B8A0-1A289A485B2C}">
      <text>
        <r>
          <rPr>
            <sz val="11"/>
            <color theme="1"/>
            <rFont val="Calibri"/>
            <family val="2"/>
            <scheme val="minor"/>
          </rPr>
          <t>Statut d'observation: Estimated value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J7" authorId="0" shapeId="0" xr:uid="{652B37DA-0902-4090-8D2C-3456FC0B94FB}">
      <text>
        <r>
          <rPr>
            <sz val="11"/>
            <color theme="1"/>
            <rFont val="Calibri"/>
            <family val="2"/>
            <scheme val="minor"/>
          </rPr>
          <t>Statut d'observation: Estimated value</t>
        </r>
      </text>
    </comment>
    <comment ref="K7" authorId="0" shapeId="0" xr:uid="{5022EE23-5541-418D-BC49-890301EE5F66}">
      <text>
        <r>
          <rPr>
            <sz val="11"/>
            <color theme="1"/>
            <rFont val="Calibri"/>
            <family val="2"/>
            <scheme val="minor"/>
          </rPr>
          <t>Statut d'observation: Estimated value</t>
        </r>
      </text>
    </comment>
    <comment ref="K8" authorId="0" shapeId="0" xr:uid="{0E48AA4E-4619-4F21-9AB7-F668847BAC30}">
      <text>
        <r>
          <rPr>
            <sz val="11"/>
            <color theme="1"/>
            <rFont val="Calibri"/>
            <family val="2"/>
            <scheme val="minor"/>
          </rPr>
          <t>Statut d'observation: Estimated value</t>
        </r>
      </text>
    </comment>
    <comment ref="H10" authorId="0" shapeId="0" xr:uid="{421BB973-3771-492F-9F68-5D0C0E4CECD7}">
      <text>
        <r>
          <rPr>
            <sz val="11"/>
            <color theme="1"/>
            <rFont val="Calibri"/>
            <family val="2"/>
            <scheme val="minor"/>
          </rPr>
          <t>Statut d'observation: Estimated value</t>
        </r>
      </text>
    </comment>
    <comment ref="I10" authorId="0" shapeId="0" xr:uid="{85B0712D-C09B-4622-8D18-EA6E7BF49876}">
      <text>
        <r>
          <rPr>
            <sz val="11"/>
            <color theme="1"/>
            <rFont val="Calibri"/>
            <family val="2"/>
            <scheme val="minor"/>
          </rPr>
          <t>Statut d'observation: Estimated value</t>
        </r>
      </text>
    </comment>
    <comment ref="J10" authorId="0" shapeId="0" xr:uid="{71A92D3E-68F7-4FDA-97B1-AC3AC7225F5A}">
      <text>
        <r>
          <rPr>
            <sz val="11"/>
            <color theme="1"/>
            <rFont val="Calibri"/>
            <family val="2"/>
            <scheme val="minor"/>
          </rPr>
          <t>Statut d'observation: Estimated value</t>
        </r>
      </text>
    </comment>
    <comment ref="K10" authorId="0" shapeId="0" xr:uid="{227DF848-6E6C-4CB5-B424-BBB2896F7757}">
      <text>
        <r>
          <rPr>
            <sz val="11"/>
            <color theme="1"/>
            <rFont val="Calibri"/>
            <family val="2"/>
            <scheme val="minor"/>
          </rPr>
          <t>Statut d'observation: Estimated value</t>
        </r>
      </text>
    </comment>
    <comment ref="J13" authorId="0" shapeId="0" xr:uid="{4F5C1885-3FAB-44CB-B0A7-D14E8BA205D6}">
      <text>
        <r>
          <rPr>
            <sz val="11"/>
            <color theme="1"/>
            <rFont val="Calibri"/>
            <family val="2"/>
            <scheme val="minor"/>
          </rPr>
          <t>Statut d'observation: Estimated value</t>
        </r>
      </text>
    </comment>
    <comment ref="K13" authorId="0" shapeId="0" xr:uid="{BD8DF97A-6089-4763-B799-94138B724342}">
      <text>
        <r>
          <rPr>
            <sz val="11"/>
            <color theme="1"/>
            <rFont val="Calibri"/>
            <family val="2"/>
            <scheme val="minor"/>
          </rPr>
          <t>Statut d'observation: Estimated value</t>
        </r>
      </text>
    </comment>
    <comment ref="K16" authorId="0" shapeId="0" xr:uid="{617C4CD9-343F-4940-BF45-E7C4A78A3200}">
      <text>
        <r>
          <rPr>
            <sz val="11"/>
            <color theme="1"/>
            <rFont val="Calibri"/>
            <family val="2"/>
            <scheme val="minor"/>
          </rPr>
          <t>Statut d'observation: Estimated value</t>
        </r>
      </text>
    </comment>
    <comment ref="K17" authorId="0" shapeId="0" xr:uid="{F22E4940-0ED1-4967-ACD6-E084C96F2317}">
      <text>
        <r>
          <rPr>
            <sz val="11"/>
            <color theme="1"/>
            <rFont val="Calibri"/>
            <family val="2"/>
            <scheme val="minor"/>
          </rPr>
          <t>Statut d'observation: Estimated value</t>
        </r>
      </text>
    </comment>
    <comment ref="K22" authorId="0" shapeId="0" xr:uid="{C08C5982-9411-4FB0-8E35-85ED4CB4DEF1}">
      <text>
        <r>
          <rPr>
            <sz val="11"/>
            <color theme="1"/>
            <rFont val="Calibri"/>
            <family val="2"/>
            <scheme val="minor"/>
          </rPr>
          <t>Statut d'observation: Estimated value</t>
        </r>
      </text>
    </comment>
    <comment ref="J33" authorId="0" shapeId="0" xr:uid="{C53D661C-F710-4709-8DAC-EA300BDDF53D}">
      <text>
        <r>
          <rPr>
            <sz val="11"/>
            <color theme="1"/>
            <rFont val="Calibri"/>
            <family val="2"/>
            <scheme val="minor"/>
          </rPr>
          <t>Statut d'observation: Estimated value</t>
        </r>
      </text>
    </comment>
    <comment ref="K37" authorId="0" shapeId="0" xr:uid="{C1CA4D85-34F1-4C3D-AB27-FC1C4E3A81B1}">
      <text>
        <r>
          <rPr>
            <sz val="11"/>
            <color theme="1"/>
            <rFont val="Calibri"/>
            <family val="2"/>
            <scheme val="minor"/>
          </rPr>
          <t>Statut d'observation: Estimated value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Z10" authorId="0" shapeId="0" xr:uid="{24398AD0-3C60-4227-8846-91B412DCD4B9}">
      <text>
        <r>
          <rPr>
            <sz val="11"/>
            <color theme="1"/>
            <rFont val="Calibri"/>
            <family val="2"/>
            <scheme val="minor"/>
          </rPr>
          <t>Statut d'observation: Estimated value</t>
        </r>
      </text>
    </comment>
    <comment ref="Y19" authorId="0" shapeId="0" xr:uid="{FCA16B12-8683-4DEE-A075-23E03FF4975A}">
      <text>
        <r>
          <rPr>
            <sz val="11"/>
            <color theme="1"/>
            <rFont val="Calibri"/>
            <family val="2"/>
            <scheme val="minor"/>
          </rPr>
          <t>Statut d'observation: Estimated value</t>
        </r>
      </text>
    </comment>
    <comment ref="Z19" authorId="0" shapeId="0" xr:uid="{8AFB0067-97FD-426B-A220-493199169D46}">
      <text>
        <r>
          <rPr>
            <sz val="11"/>
            <color theme="1"/>
            <rFont val="Calibri"/>
            <family val="2"/>
            <scheme val="minor"/>
          </rPr>
          <t>Statut d'observation: Estimated value</t>
        </r>
      </text>
    </comment>
    <comment ref="W20" authorId="0" shapeId="0" xr:uid="{2A76BB7A-5CAF-4D4B-A9F7-786A570E9D43}">
      <text>
        <r>
          <rPr>
            <sz val="11"/>
            <color theme="1"/>
            <rFont val="Calibri"/>
            <family val="2"/>
            <scheme val="minor"/>
          </rPr>
          <t>Statut d'observation: Estimated value</t>
        </r>
      </text>
    </comment>
    <comment ref="X20" authorId="0" shapeId="0" xr:uid="{93DCB8DD-0410-4B2B-8119-8502AE48B175}">
      <text>
        <r>
          <rPr>
            <sz val="11"/>
            <color theme="1"/>
            <rFont val="Calibri"/>
            <family val="2"/>
            <scheme val="minor"/>
          </rPr>
          <t>Statut d'observation: Estimated value</t>
        </r>
      </text>
    </comment>
    <comment ref="Y20" authorId="0" shapeId="0" xr:uid="{8064401C-889A-49CE-8DCB-38CFEA44EE72}">
      <text>
        <r>
          <rPr>
            <sz val="11"/>
            <color theme="1"/>
            <rFont val="Calibri"/>
            <family val="2"/>
            <scheme val="minor"/>
          </rPr>
          <t>Statut d'observation: Estimated value</t>
        </r>
      </text>
    </comment>
    <comment ref="Z20" authorId="0" shapeId="0" xr:uid="{A19A5FA7-7477-4C9E-8D0B-13DF0A17B837}">
      <text>
        <r>
          <rPr>
            <sz val="11"/>
            <color theme="1"/>
            <rFont val="Calibri"/>
            <family val="2"/>
            <scheme val="minor"/>
          </rPr>
          <t>Statut d'observation: Estimated value</t>
        </r>
      </text>
    </comment>
    <comment ref="AA20" authorId="0" shapeId="0" xr:uid="{02FD0EF9-3AF4-4910-8DDB-788B83DE4B16}">
      <text>
        <r>
          <rPr>
            <sz val="11"/>
            <color theme="1"/>
            <rFont val="Calibri"/>
            <family val="2"/>
            <scheme val="minor"/>
          </rPr>
          <t>Statut d'observation: Estimated value</t>
        </r>
      </text>
    </comment>
    <comment ref="N21" authorId="0" shapeId="0" xr:uid="{3E20B8C2-F4D9-41E3-83B2-F8A6F78F2021}">
      <text>
        <r>
          <rPr>
            <sz val="11"/>
            <color theme="1"/>
            <rFont val="Calibri"/>
            <family val="2"/>
            <scheme val="minor"/>
          </rPr>
          <t>Statut d'observation: Time series break</t>
        </r>
      </text>
    </comment>
    <comment ref="X21" authorId="0" shapeId="0" xr:uid="{FFE1FD85-DE8A-4238-864E-741A3365C816}">
      <text>
        <r>
          <rPr>
            <sz val="11"/>
            <color theme="1"/>
            <rFont val="Calibri"/>
            <family val="2"/>
            <scheme val="minor"/>
          </rPr>
          <t>Statut d'observation: Estimated value</t>
        </r>
      </text>
    </comment>
    <comment ref="Y21" authorId="0" shapeId="0" xr:uid="{A422C0F7-B55E-44DE-9BF5-C0C5ED860DD3}">
      <text>
        <r>
          <rPr>
            <sz val="11"/>
            <color theme="1"/>
            <rFont val="Calibri"/>
            <family val="2"/>
            <scheme val="minor"/>
          </rPr>
          <t>Statut d'observation: Estimated value</t>
        </r>
      </text>
    </comment>
    <comment ref="Z21" authorId="0" shapeId="0" xr:uid="{530267B4-E684-42E2-B770-CBC86E6D050C}">
      <text>
        <r>
          <rPr>
            <sz val="11"/>
            <color theme="1"/>
            <rFont val="Calibri"/>
            <family val="2"/>
            <scheme val="minor"/>
          </rPr>
          <t>Statut d'observation: Estimated value</t>
        </r>
      </text>
    </comment>
    <comment ref="Z22" authorId="0" shapeId="0" xr:uid="{BC5BBD48-58DC-43A1-BAFA-82CE42553C0F}">
      <text>
        <r>
          <rPr>
            <sz val="11"/>
            <color theme="1"/>
            <rFont val="Calibri"/>
            <family val="2"/>
            <scheme val="minor"/>
          </rPr>
          <t>Statut d'observation: Estimated value</t>
        </r>
      </text>
    </comment>
    <comment ref="Y30" authorId="0" shapeId="0" xr:uid="{89F2D532-F34E-4FED-A958-472B587D0F69}">
      <text>
        <r>
          <rPr>
            <sz val="11"/>
            <color theme="1"/>
            <rFont val="Calibri"/>
            <family val="2"/>
            <scheme val="minor"/>
          </rPr>
          <t>Statut d'observation: Estimated value</t>
        </r>
      </text>
    </comment>
    <comment ref="Z30" authorId="0" shapeId="0" xr:uid="{368CC6CD-CA2B-428D-8E75-D0ADE9B50C2C}">
      <text>
        <r>
          <rPr>
            <sz val="11"/>
            <color theme="1"/>
            <rFont val="Calibri"/>
            <family val="2"/>
            <scheme val="minor"/>
          </rPr>
          <t>Statut d'observation: Estimated value</t>
        </r>
      </text>
    </comment>
    <comment ref="Z31" authorId="0" shapeId="0" xr:uid="{5F00B964-AAB5-4ED2-B16B-C697A3B47AF4}">
      <text>
        <r>
          <rPr>
            <sz val="11"/>
            <color theme="1"/>
            <rFont val="Calibri"/>
            <family val="2"/>
            <scheme val="minor"/>
          </rPr>
          <t>Statut d'observation: Estimated value</t>
        </r>
      </text>
    </comment>
    <comment ref="Y32" authorId="0" shapeId="0" xr:uid="{351B7245-0D2E-4CA4-86C5-F3CC3792A1E7}">
      <text>
        <r>
          <rPr>
            <sz val="11"/>
            <color theme="1"/>
            <rFont val="Calibri"/>
            <family val="2"/>
            <scheme val="minor"/>
          </rPr>
          <t>Statut d'observation: Estimated value</t>
        </r>
      </text>
    </comment>
    <comment ref="Z35" authorId="0" shapeId="0" xr:uid="{1E81FD72-D69B-4361-8FB2-C2BFD67E5A58}">
      <text>
        <r>
          <rPr>
            <sz val="11"/>
            <color theme="1"/>
            <rFont val="Calibri"/>
            <family val="2"/>
            <scheme val="minor"/>
          </rPr>
          <t>Statut d'observation: Estimated value</t>
        </r>
      </text>
    </comment>
    <comment ref="AA35" authorId="0" shapeId="0" xr:uid="{70AA57DB-3233-4617-A617-9C084196933F}">
      <text>
        <r>
          <rPr>
            <sz val="11"/>
            <color theme="1"/>
            <rFont val="Calibri"/>
            <family val="2"/>
            <scheme val="minor"/>
          </rPr>
          <t>Statut d'observation: Estimated value</t>
        </r>
      </text>
    </comment>
    <comment ref="Y38" authorId="0" shapeId="0" xr:uid="{4F2BBA15-1314-4F3C-89C6-BBA84BD3E891}">
      <text>
        <r>
          <rPr>
            <sz val="11"/>
            <color theme="1"/>
            <rFont val="Calibri"/>
            <family val="2"/>
            <scheme val="minor"/>
          </rPr>
          <t>Statut d'observation: Estimated value</t>
        </r>
      </text>
    </comment>
    <comment ref="Z38" authorId="0" shapeId="0" xr:uid="{86D7CF95-ABF4-4F0D-A856-99B44B80306C}">
      <text>
        <r>
          <rPr>
            <sz val="11"/>
            <color theme="1"/>
            <rFont val="Calibri"/>
            <family val="2"/>
            <scheme val="minor"/>
          </rPr>
          <t>Statut d'observation: Estimated value</t>
        </r>
      </text>
    </comment>
    <comment ref="Y40" authorId="0" shapeId="0" xr:uid="{61ABE205-F90A-42D8-AE82-F4EE8EA89193}">
      <text>
        <r>
          <rPr>
            <sz val="11"/>
            <color theme="1"/>
            <rFont val="Calibri"/>
            <family val="2"/>
            <scheme val="minor"/>
          </rPr>
          <t>Statut d'observation: Estimated value</t>
        </r>
      </text>
    </comment>
    <comment ref="Z40" authorId="0" shapeId="0" xr:uid="{467326A2-5D01-4DF6-866E-1FF3137C9500}">
      <text>
        <r>
          <rPr>
            <sz val="11"/>
            <color theme="1"/>
            <rFont val="Calibri"/>
            <family val="2"/>
            <scheme val="minor"/>
          </rPr>
          <t>Statut d'observation: Estimated value</t>
        </r>
      </text>
    </comment>
  </commentList>
</comments>
</file>

<file path=xl/sharedStrings.xml><?xml version="1.0" encoding="utf-8"?>
<sst xmlns="http://schemas.openxmlformats.org/spreadsheetml/2006/main" count="1035" uniqueCount="100">
  <si>
    <t>NAAG Chapitre 5: Ménages</t>
  </si>
  <si>
    <t>Fréquence d'observation: Annuelle</t>
  </si>
  <si>
    <t>Mesure: Revenu disponible brut par tête des ménages et des ISBLSM</t>
  </si>
  <si>
    <t>Unité de mesure combinée: Dollars des É-U par personne, PPA convertis, Prix courants</t>
  </si>
  <si>
    <t>Période temporelle</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</si>
  <si>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</si>
  <si>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</si>
  <si>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</si>
  <si>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</si>
  <si>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</si>
  <si>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</si>
  <si>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</si>
  <si>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</si>
  <si>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</si>
  <si>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</si>
  <si>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</si>
  <si>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</si>
  <si>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</si>
  <si>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</si>
  <si>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</si>
  <si>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</si>
  <si>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</si>
  <si>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</si>
  <si>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</si>
  <si>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</si>
  <si>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</si>
  <si>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</si>
  <si>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</si>
  <si>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</si>
  <si>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Zone de référence</t>
  </si>
  <si>
    <t/>
  </si>
  <si>
    <t>Australie</t>
  </si>
  <si>
    <t>Autriche</t>
  </si>
  <si>
    <t>Belgique</t>
  </si>
  <si>
    <t>Canada</t>
  </si>
  <si>
    <t>Chili</t>
  </si>
  <si>
    <t>Costa Rica</t>
  </si>
  <si>
    <t>Tchéquie</t>
  </si>
  <si>
    <t>Danemark</t>
  </si>
  <si>
    <t>Estonie</t>
  </si>
  <si>
    <t>Finlande</t>
  </si>
  <si>
    <t>France</t>
  </si>
  <si>
    <t>Allemagne</t>
  </si>
  <si>
    <t>Grèce</t>
  </si>
  <si>
    <t>Hongrie</t>
  </si>
  <si>
    <t>Irlande</t>
  </si>
  <si>
    <t>Italie</t>
  </si>
  <si>
    <t>Japon</t>
  </si>
  <si>
    <t>Corée</t>
  </si>
  <si>
    <t>Lettonie</t>
  </si>
  <si>
    <t>Lituanie</t>
  </si>
  <si>
    <t>Luxembourg</t>
  </si>
  <si>
    <t>Mexique</t>
  </si>
  <si>
    <t>Pays-Bas</t>
  </si>
  <si>
    <t>Nouvelle-Zélande</t>
  </si>
  <si>
    <t>Norvège</t>
  </si>
  <si>
    <t>Pologne</t>
  </si>
  <si>
    <t>Portugal</t>
  </si>
  <si>
    <t>République slovaque</t>
  </si>
  <si>
    <t>Slovénie</t>
  </si>
  <si>
    <t>Espagne</t>
  </si>
  <si>
    <t>Suède</t>
  </si>
  <si>
    <t>Suisse</t>
  </si>
  <si>
    <t>Türkiye</t>
  </si>
  <si>
    <t>Royaume-Uni</t>
  </si>
  <si>
    <t>États-Unis</t>
  </si>
  <si>
    <t xml:space="preserve">© Conditions d'utilisation </t>
  </si>
  <si>
    <t>Le Panorama des comptes nationaux est basé sur la publication originale et comporte neuf chapitres : Le premier chapitre est consacré aux indicateurs du produit intérieur brut (PIB). Le deuxième chapitre porte sur les revenus et les indicateurs connexes et présente des mesures du revenu national net, de l'épargne et de la capacité/besoin de financement. Le troisième chapitre examine l'approche du PIB par les dépenses, avec des informations sur les composantes clés de la demande et des importations. Le quatrième chapitre présente les indicateurs du point de vue de la production. Le cinquième chapitre examine les indicateurs du secteur des ménages, tels que le revenu disponible des ménages, l'épargne et la richesse nette. Le sixième chapitre est consacré aux administrations publiques et présente des indicateurs tels que les recettes, les dépenses et la dette brute des administrations publiques. Le septième chapitre porte sur les sociétés financières et non financières. Le huitième chapitre présente des indicateurs du stock de capital et de la dépréciation. Enfin, le chapitre 9 fournit des indicateurs de référence, importants en soi mais aussi parce qu'ils sont utilisés dans la construction de nombreux indicateurs présentés ailleurs dans le Panorama.</t>
  </si>
  <si>
    <t>Thème: Économie &gt; Comptes nationaux &gt; PIB et comptes non financiers &gt; Panorama des comptes nationaux</t>
  </si>
  <si>
    <t xml:space="preserve">Nombre de points de données non filtrées: 22407 </t>
  </si>
  <si>
    <t xml:space="preserve">Dernière mise à jour: 30 août 2024 à 05:14:14 </t>
  </si>
  <si>
    <t>Ces données pourraient également vous intéresser :</t>
  </si>
  <si>
    <t>NAAG Chapitre 1: PIB</t>
  </si>
  <si>
    <t>NAAG Chapitre 2: Revenus</t>
  </si>
  <si>
    <t>NAAG Chapitre 3: Dépenses</t>
  </si>
  <si>
    <t>NAAG Chapitre 3A: Composantes de la demande globale</t>
  </si>
  <si>
    <t>NAAG Chapitre 3B: Formation brute de capital fixe par type d'actifs</t>
  </si>
  <si>
    <t>NAAG Chapitre 4: Production</t>
  </si>
  <si>
    <t>NAAG Chapitre 6: Administrations publiques</t>
  </si>
  <si>
    <t>NAAG Chapitre 6A: Dépenses des administrations publiques par fonction</t>
  </si>
  <si>
    <t>NAAG Chapitre 7: Sociétés</t>
  </si>
  <si>
    <t>NAAG Chapitre 8: Capital</t>
  </si>
  <si>
    <t>NAAG Chapitre 9: Séries de référence</t>
  </si>
  <si>
    <t>Source : OCDE</t>
  </si>
  <si>
    <t>évol. 2023</t>
  </si>
  <si>
    <t>Zone euro</t>
  </si>
  <si>
    <t>Union européenne</t>
  </si>
  <si>
    <t>Mesure: Revenu disponible ajusté brut par tête des ménages et des ISBLSM</t>
  </si>
  <si>
    <t>Mesure: Taux de croissance du revenu disponible ajusté net réel des ménages et des ISBLSM</t>
  </si>
  <si>
    <t>Unité de mesure combinée: Indice, Volumes chaînés, 2001</t>
  </si>
  <si>
    <t>Mesure: Épargne nette des ménages et des ISBLSM</t>
  </si>
  <si>
    <t>Unité de mesure combinée: Pourcentage du revenu disponible net des ménages, Prix courants</t>
  </si>
  <si>
    <t>Colombie</t>
  </si>
  <si>
    <t>Mesure: Capacité / besoin de financement des ménages et des ISBLSM</t>
  </si>
  <si>
    <t>Unité de mesure combinée: Pourcentage du PIB</t>
  </si>
  <si>
    <t>Mesure: Actifs financiers par tête des ménages et des ISBLSM</t>
  </si>
  <si>
    <t>Islande</t>
  </si>
  <si>
    <t>Israël</t>
  </si>
  <si>
    <t>Mesure: Actifs non financiers par tête des ménages et des ISBLSM</t>
  </si>
  <si>
    <t>Mesure: Valeur financière nette des ménages et des ISBLSM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</si>
</sst>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E\ \ \ #,##0;\E\ \ \ \-#,##0"/>
    <numFmt numFmtId="165" formatCode="\B\ \ \ #,##0;\B\ \ \ \-#,##0"/>
    <numFmt numFmtId="166" formatCode="0.0"/>
  </numFmts>
  <fonts count="356" x14ac:knownFonts="1">
    <font>
      <sz val="11"/>
      <color theme="1"/>
      <name val="Calibri"/>
      <family val="2"/>
      <scheme val="minor"/>
    </font>
    <font>
      <b/>
      <sz val="11"/>
      <name val="Calibri"/>
      <family val="2"/>
    </font>
    <font>
      <sz val="11"/>
      <name val="Calibri"/>
      <family val="2"/>
    </font>
    <font>
      <sz val="11"/>
      <name val="Calibri"/>
      <family val="2"/>
    </font>
    <font>
      <sz val="11"/>
      <name val="Calibri"/>
      <family val="2"/>
    </font>
    <font>
      <b/>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b/>
      <sz val="11"/>
      <color rgb="FF000000"/>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u/>
      <sz val="11"/>
      <color rgb="FF0563C1"/>
      <name val="Calibri"/>
      <family val="2"/>
    </font>
    <font>
      <u/>
      <sz val="11"/>
      <color rgb="FF0563C1"/>
      <name val="Calibri"/>
      <family val="2"/>
    </font>
    <font>
      <sz val="11"/>
      <name val="Calibri"/>
      <family val="2"/>
    </font>
    <font>
      <b/>
      <sz val="11"/>
      <name val="Calibri"/>
      <family val="2"/>
    </font>
    <font>
      <b/>
      <sz val="11"/>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b/>
      <sz val="12"/>
      <color rgb="FFFFFFFF"/>
      <name val="Arial"/>
      <family val="2"/>
    </font>
    <font>
      <sz val="12"/>
      <color rgb="FFFFFFFF"/>
      <name val="Arial"/>
      <family val="2"/>
    </font>
    <font>
      <sz val="12"/>
      <color theme="1"/>
      <name val="Arial"/>
      <family val="2"/>
    </font>
    <font>
      <sz val="12"/>
      <color rgb="FF000000"/>
      <name val="Arial"/>
      <family val="2"/>
    </font>
    <font>
      <sz val="12"/>
      <name val="Arial"/>
      <family val="2"/>
    </font>
    <font>
      <b/>
      <sz val="12"/>
      <color rgb="FFFF0000"/>
      <name val="Arial"/>
      <family val="2"/>
    </font>
    <font>
      <b/>
      <sz val="12"/>
      <color rgb="FF000000"/>
      <name val="Arial"/>
      <family val="2"/>
    </font>
    <font>
      <b/>
      <sz val="12"/>
      <name val="Arial"/>
      <family val="2"/>
    </font>
    <font>
      <i/>
      <sz val="12"/>
      <color theme="1"/>
      <name val="Arial"/>
      <family val="2"/>
    </font>
    <font>
      <sz val="11"/>
      <color rgb="FF000000"/>
      <name val="Arial"/>
      <family val="2"/>
    </font>
    <font>
      <b/>
      <i/>
      <sz val="12"/>
      <color rgb="FFFF0000"/>
      <name val="Arial"/>
      <family val="2"/>
    </font>
    <font>
      <i/>
      <sz val="11"/>
      <color theme="1"/>
      <name val="Calibri"/>
      <family val="2"/>
      <scheme val="minor"/>
    </font>
    <font>
      <b/>
      <i/>
      <sz val="12"/>
      <color theme="1"/>
      <name val="Arial"/>
      <family val="2"/>
    </font>
    <font>
      <b/>
      <i/>
      <sz val="12"/>
      <name val="Arial"/>
      <family val="2"/>
    </font>
  </fonts>
  <fills count="348">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theme="0"/>
        <bgColor indexed="64"/>
      </patternFill>
    </fill>
    <fill>
      <patternFill patternType="solid">
        <fgColor rgb="FFFFFF00"/>
        <bgColor indexed="64"/>
      </patternFill>
    </fill>
    <fill>
      <patternFill patternType="solid">
        <fgColor rgb="FFFFFF00"/>
        <bgColor auto="1"/>
      </patternFill>
    </fill>
    <fill>
      <patternFill patternType="solid">
        <fgColor rgb="FFFFFF00"/>
      </patternFill>
    </fill>
  </fills>
  <borders count="353">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auto="1"/>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48">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4" fillId="5" borderId="4" xfId="0" applyFont="1" applyFill="1" applyBorder="1" applyAlignment="1" applyProtection="1">
      <alignment horizontal="left" readingOrder="1"/>
    </xf>
    <xf numFmtId="0" fontId="5" fillId="6" borderId="5" xfId="0" applyFont="1" applyFill="1" applyBorder="1" applyAlignment="1" applyProtection="1">
      <alignment horizontal="left"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6" fillId="17" borderId="15" xfId="0" applyFont="1" applyFill="1" applyBorder="1" applyAlignment="1" applyProtection="1">
      <alignment horizontal="left" vertical="top" wrapText="1" readingOrder="1"/>
    </xf>
    <xf numFmtId="3" fontId="17" fillId="18" borderId="16" xfId="0" applyNumberFormat="1" applyFont="1" applyFill="1" applyBorder="1" applyAlignment="1" applyProtection="1">
      <alignment horizontal="right" wrapText="1" readingOrder="1"/>
    </xf>
    <xf numFmtId="3" fontId="18" fillId="19" borderId="17" xfId="0" applyNumberFormat="1" applyFont="1" applyFill="1" applyBorder="1" applyAlignment="1" applyProtection="1">
      <alignment horizontal="right" wrapText="1" readingOrder="1"/>
    </xf>
    <xf numFmtId="3" fontId="19" fillId="20" borderId="18" xfId="0" applyNumberFormat="1" applyFont="1" applyFill="1" applyBorder="1" applyAlignment="1" applyProtection="1">
      <alignment horizontal="right" wrapText="1" readingOrder="1"/>
    </xf>
    <xf numFmtId="3" fontId="20" fillId="21" borderId="19" xfId="0" applyNumberFormat="1" applyFont="1" applyFill="1" applyBorder="1" applyAlignment="1" applyProtection="1">
      <alignment horizontal="right" wrapText="1" readingOrder="1"/>
    </xf>
    <xf numFmtId="3" fontId="21" fillId="22" borderId="20" xfId="0" applyNumberFormat="1" applyFont="1" applyFill="1" applyBorder="1" applyAlignment="1" applyProtection="1">
      <alignment horizontal="right" wrapText="1" readingOrder="1"/>
    </xf>
    <xf numFmtId="3" fontId="22" fillId="23" borderId="21" xfId="0" applyNumberFormat="1" applyFont="1" applyFill="1" applyBorder="1" applyAlignment="1" applyProtection="1">
      <alignment horizontal="right" wrapText="1" readingOrder="1"/>
    </xf>
    <xf numFmtId="3" fontId="23" fillId="24" borderId="22" xfId="0" applyNumberFormat="1" applyFont="1" applyFill="1" applyBorder="1" applyAlignment="1" applyProtection="1">
      <alignment horizontal="right" wrapText="1" readingOrder="1"/>
    </xf>
    <xf numFmtId="3" fontId="24" fillId="25" borderId="23" xfId="0" applyNumberFormat="1" applyFont="1" applyFill="1" applyBorder="1" applyAlignment="1" applyProtection="1">
      <alignment horizontal="right" wrapText="1" readingOrder="1"/>
    </xf>
    <xf numFmtId="3" fontId="25" fillId="26" borderId="24" xfId="0" applyNumberFormat="1" applyFont="1" applyFill="1" applyBorder="1" applyAlignment="1" applyProtection="1">
      <alignment horizontal="right" wrapText="1" readingOrder="1"/>
    </xf>
    <xf numFmtId="0" fontId="26" fillId="27" borderId="25" xfId="0" applyFont="1" applyFill="1" applyBorder="1" applyAlignment="1" applyProtection="1">
      <alignment horizontal="left" vertical="top" wrapText="1" readingOrder="1"/>
    </xf>
    <xf numFmtId="3" fontId="27" fillId="28" borderId="26" xfId="0" applyNumberFormat="1" applyFont="1" applyFill="1" applyBorder="1" applyAlignment="1" applyProtection="1">
      <alignment horizontal="right" wrapText="1" readingOrder="1"/>
    </xf>
    <xf numFmtId="3" fontId="28" fillId="29" borderId="27" xfId="0" applyNumberFormat="1" applyFont="1" applyFill="1" applyBorder="1" applyAlignment="1" applyProtection="1">
      <alignment horizontal="right" wrapText="1" readingOrder="1"/>
    </xf>
    <xf numFmtId="3" fontId="29" fillId="30" borderId="28" xfId="0" applyNumberFormat="1" applyFont="1" applyFill="1" applyBorder="1" applyAlignment="1" applyProtection="1">
      <alignment horizontal="right" wrapText="1" readingOrder="1"/>
    </xf>
    <xf numFmtId="3" fontId="30" fillId="31" borderId="29" xfId="0" applyNumberFormat="1" applyFont="1" applyFill="1" applyBorder="1" applyAlignment="1" applyProtection="1">
      <alignment horizontal="right" wrapText="1" readingOrder="1"/>
    </xf>
    <xf numFmtId="3" fontId="31" fillId="32" borderId="30" xfId="0" applyNumberFormat="1" applyFont="1" applyFill="1" applyBorder="1" applyAlignment="1" applyProtection="1">
      <alignment horizontal="right" wrapText="1" readingOrder="1"/>
    </xf>
    <xf numFmtId="3" fontId="32" fillId="33" borderId="31" xfId="0" applyNumberFormat="1" applyFont="1" applyFill="1" applyBorder="1" applyAlignment="1" applyProtection="1">
      <alignment horizontal="right" wrapText="1" readingOrder="1"/>
    </xf>
    <xf numFmtId="3" fontId="33" fillId="34" borderId="32" xfId="0" applyNumberFormat="1" applyFont="1" applyFill="1" applyBorder="1" applyAlignment="1" applyProtection="1">
      <alignment horizontal="right" wrapText="1" readingOrder="1"/>
    </xf>
    <xf numFmtId="3" fontId="34" fillId="35" borderId="33" xfId="0" applyNumberFormat="1" applyFont="1" applyFill="1" applyBorder="1" applyAlignment="1" applyProtection="1">
      <alignment horizontal="right" wrapText="1" readingOrder="1"/>
    </xf>
    <xf numFmtId="3" fontId="35" fillId="36" borderId="34" xfId="0" applyNumberFormat="1" applyFont="1" applyFill="1" applyBorder="1" applyAlignment="1" applyProtection="1">
      <alignment horizontal="right" wrapText="1" readingOrder="1"/>
    </xf>
    <xf numFmtId="0" fontId="36" fillId="37" borderId="35" xfId="0" applyFont="1" applyFill="1" applyBorder="1" applyAlignment="1" applyProtection="1">
      <alignment horizontal="left" vertical="top" wrapText="1" readingOrder="1"/>
    </xf>
    <xf numFmtId="3" fontId="37" fillId="38" borderId="36" xfId="0" applyNumberFormat="1" applyFont="1" applyFill="1" applyBorder="1" applyAlignment="1" applyProtection="1">
      <alignment horizontal="right" wrapText="1" readingOrder="1"/>
    </xf>
    <xf numFmtId="3" fontId="38" fillId="39" borderId="37" xfId="0" applyNumberFormat="1" applyFont="1" applyFill="1" applyBorder="1" applyAlignment="1" applyProtection="1">
      <alignment horizontal="right" wrapText="1" readingOrder="1"/>
    </xf>
    <xf numFmtId="3" fontId="39" fillId="40" borderId="38" xfId="0" applyNumberFormat="1" applyFont="1" applyFill="1" applyBorder="1" applyAlignment="1" applyProtection="1">
      <alignment horizontal="right" wrapText="1" readingOrder="1"/>
    </xf>
    <xf numFmtId="3" fontId="40" fillId="41" borderId="39" xfId="0" applyNumberFormat="1" applyFont="1" applyFill="1" applyBorder="1" applyAlignment="1" applyProtection="1">
      <alignment horizontal="right" wrapText="1" readingOrder="1"/>
    </xf>
    <xf numFmtId="3" fontId="41" fillId="42" borderId="40" xfId="0" applyNumberFormat="1" applyFont="1" applyFill="1" applyBorder="1" applyAlignment="1" applyProtection="1">
      <alignment horizontal="right" wrapText="1" readingOrder="1"/>
    </xf>
    <xf numFmtId="3" fontId="42" fillId="43" borderId="41" xfId="0" applyNumberFormat="1" applyFont="1" applyFill="1" applyBorder="1" applyAlignment="1" applyProtection="1">
      <alignment horizontal="right" wrapText="1" readingOrder="1"/>
    </xf>
    <xf numFmtId="3" fontId="43" fillId="44" borderId="42" xfId="0" applyNumberFormat="1" applyFont="1" applyFill="1" applyBorder="1" applyAlignment="1" applyProtection="1">
      <alignment horizontal="right" wrapText="1" readingOrder="1"/>
    </xf>
    <xf numFmtId="3" fontId="44" fillId="45" borderId="43" xfId="0" applyNumberFormat="1" applyFont="1" applyFill="1" applyBorder="1" applyAlignment="1" applyProtection="1">
      <alignment horizontal="right" wrapText="1" readingOrder="1"/>
    </xf>
    <xf numFmtId="164" fontId="45" fillId="46" borderId="44" xfId="0" applyNumberFormat="1" applyFont="1" applyFill="1" applyBorder="1" applyAlignment="1" applyProtection="1">
      <alignment horizontal="right" wrapText="1" readingOrder="1"/>
    </xf>
    <xf numFmtId="0" fontId="46" fillId="47" borderId="45" xfId="0" applyFont="1" applyFill="1" applyBorder="1" applyAlignment="1" applyProtection="1">
      <alignment horizontal="left" vertical="top" wrapText="1" readingOrder="1"/>
    </xf>
    <xf numFmtId="3" fontId="47" fillId="48" borderId="46" xfId="0" applyNumberFormat="1" applyFont="1" applyFill="1" applyBorder="1" applyAlignment="1" applyProtection="1">
      <alignment horizontal="right" wrapText="1" readingOrder="1"/>
    </xf>
    <xf numFmtId="3" fontId="48" fillId="49" borderId="47" xfId="0" applyNumberFormat="1" applyFont="1" applyFill="1" applyBorder="1" applyAlignment="1" applyProtection="1">
      <alignment horizontal="right" wrapText="1" readingOrder="1"/>
    </xf>
    <xf numFmtId="3" fontId="49" fillId="50" borderId="48" xfId="0" applyNumberFormat="1" applyFont="1" applyFill="1" applyBorder="1" applyAlignment="1" applyProtection="1">
      <alignment horizontal="right" wrapText="1" readingOrder="1"/>
    </xf>
    <xf numFmtId="3" fontId="50" fillId="51" borderId="49" xfId="0" applyNumberFormat="1" applyFont="1" applyFill="1" applyBorder="1" applyAlignment="1" applyProtection="1">
      <alignment horizontal="right" wrapText="1" readingOrder="1"/>
    </xf>
    <xf numFmtId="3" fontId="51" fillId="52" borderId="50" xfId="0" applyNumberFormat="1" applyFont="1" applyFill="1" applyBorder="1" applyAlignment="1" applyProtection="1">
      <alignment horizontal="right" wrapText="1" readingOrder="1"/>
    </xf>
    <xf numFmtId="3" fontId="52" fillId="53" borderId="51" xfId="0" applyNumberFormat="1" applyFont="1" applyFill="1" applyBorder="1" applyAlignment="1" applyProtection="1">
      <alignment horizontal="right" wrapText="1" readingOrder="1"/>
    </xf>
    <xf numFmtId="3" fontId="53" fillId="54" borderId="52" xfId="0" applyNumberFormat="1" applyFont="1" applyFill="1" applyBorder="1" applyAlignment="1" applyProtection="1">
      <alignment horizontal="right" wrapText="1" readingOrder="1"/>
    </xf>
    <xf numFmtId="3" fontId="54" fillId="55" borderId="53" xfId="0" applyNumberFormat="1" applyFont="1" applyFill="1" applyBorder="1" applyAlignment="1" applyProtection="1">
      <alignment horizontal="right" wrapText="1" readingOrder="1"/>
    </xf>
    <xf numFmtId="3" fontId="55" fillId="56" borderId="54" xfId="0" applyNumberFormat="1" applyFont="1" applyFill="1" applyBorder="1" applyAlignment="1" applyProtection="1">
      <alignment horizontal="right" wrapText="1" readingOrder="1"/>
    </xf>
    <xf numFmtId="0" fontId="56" fillId="57" borderId="55" xfId="0" applyFont="1" applyFill="1" applyBorder="1" applyAlignment="1" applyProtection="1">
      <alignment horizontal="left" vertical="top" wrapText="1" readingOrder="1"/>
    </xf>
    <xf numFmtId="3" fontId="57" fillId="58" borderId="56" xfId="0" applyNumberFormat="1" applyFont="1" applyFill="1" applyBorder="1" applyAlignment="1" applyProtection="1">
      <alignment horizontal="right" wrapText="1" readingOrder="1"/>
    </xf>
    <xf numFmtId="3" fontId="58" fillId="59" borderId="57" xfId="0" applyNumberFormat="1" applyFont="1" applyFill="1" applyBorder="1" applyAlignment="1" applyProtection="1">
      <alignment horizontal="right" wrapText="1" readingOrder="1"/>
    </xf>
    <xf numFmtId="3" fontId="59" fillId="60" borderId="58" xfId="0" applyNumberFormat="1" applyFont="1" applyFill="1" applyBorder="1" applyAlignment="1" applyProtection="1">
      <alignment horizontal="right" wrapText="1" readingOrder="1"/>
    </xf>
    <xf numFmtId="3" fontId="60" fillId="61" borderId="59" xfId="0" applyNumberFormat="1" applyFont="1" applyFill="1" applyBorder="1" applyAlignment="1" applyProtection="1">
      <alignment horizontal="right" wrapText="1" readingOrder="1"/>
    </xf>
    <xf numFmtId="3" fontId="61" fillId="62" borderId="60" xfId="0" applyNumberFormat="1" applyFont="1" applyFill="1" applyBorder="1" applyAlignment="1" applyProtection="1">
      <alignment horizontal="right" wrapText="1" readingOrder="1"/>
    </xf>
    <xf numFmtId="3" fontId="62" fillId="63" borderId="61" xfId="0" applyNumberFormat="1" applyFont="1" applyFill="1" applyBorder="1" applyAlignment="1" applyProtection="1">
      <alignment horizontal="right" wrapText="1" readingOrder="1"/>
    </xf>
    <xf numFmtId="3" fontId="63" fillId="64" borderId="62" xfId="0" applyNumberFormat="1" applyFont="1" applyFill="1" applyBorder="1" applyAlignment="1" applyProtection="1">
      <alignment horizontal="right" wrapText="1" readingOrder="1"/>
    </xf>
    <xf numFmtId="3" fontId="64" fillId="65" borderId="63" xfId="0" applyNumberFormat="1" applyFont="1" applyFill="1" applyBorder="1" applyAlignment="1" applyProtection="1">
      <alignment horizontal="right" wrapText="1" readingOrder="1"/>
    </xf>
    <xf numFmtId="3" fontId="65" fillId="66" borderId="64" xfId="0" applyNumberFormat="1" applyFont="1" applyFill="1" applyBorder="1" applyAlignment="1" applyProtection="1">
      <alignment horizontal="right" wrapText="1" readingOrder="1"/>
    </xf>
    <xf numFmtId="0" fontId="66" fillId="67" borderId="65" xfId="0" applyFont="1" applyFill="1" applyBorder="1" applyAlignment="1" applyProtection="1">
      <alignment horizontal="left" vertical="top" wrapText="1" readingOrder="1"/>
    </xf>
    <xf numFmtId="3" fontId="67" fillId="68" borderId="66" xfId="0" applyNumberFormat="1" applyFont="1" applyFill="1" applyBorder="1" applyAlignment="1" applyProtection="1">
      <alignment horizontal="right" wrapText="1" readingOrder="1"/>
    </xf>
    <xf numFmtId="3" fontId="68" fillId="69" borderId="67" xfId="0" applyNumberFormat="1" applyFont="1" applyFill="1" applyBorder="1" applyAlignment="1" applyProtection="1">
      <alignment horizontal="right" wrapText="1" readingOrder="1"/>
    </xf>
    <xf numFmtId="3" fontId="69" fillId="70" borderId="68" xfId="0" applyNumberFormat="1" applyFont="1" applyFill="1" applyBorder="1" applyAlignment="1" applyProtection="1">
      <alignment horizontal="right" wrapText="1" readingOrder="1"/>
    </xf>
    <xf numFmtId="3" fontId="70" fillId="71" borderId="69" xfId="0" applyNumberFormat="1" applyFont="1" applyFill="1" applyBorder="1" applyAlignment="1" applyProtection="1">
      <alignment horizontal="right" wrapText="1" readingOrder="1"/>
    </xf>
    <xf numFmtId="3" fontId="71" fillId="72" borderId="70" xfId="0" applyNumberFormat="1" applyFont="1" applyFill="1" applyBorder="1" applyAlignment="1" applyProtection="1">
      <alignment horizontal="right" wrapText="1" readingOrder="1"/>
    </xf>
    <xf numFmtId="3" fontId="72" fillId="73" borderId="71" xfId="0" applyNumberFormat="1" applyFont="1" applyFill="1" applyBorder="1" applyAlignment="1" applyProtection="1">
      <alignment horizontal="right" wrapText="1" readingOrder="1"/>
    </xf>
    <xf numFmtId="3" fontId="73" fillId="74" borderId="72" xfId="0" applyNumberFormat="1" applyFont="1" applyFill="1" applyBorder="1" applyAlignment="1" applyProtection="1">
      <alignment horizontal="right" wrapText="1" readingOrder="1"/>
    </xf>
    <xf numFmtId="3" fontId="74" fillId="75" borderId="73" xfId="0" applyNumberFormat="1" applyFont="1" applyFill="1" applyBorder="1" applyAlignment="1" applyProtection="1">
      <alignment horizontal="right" wrapText="1" readingOrder="1"/>
    </xf>
    <xf numFmtId="3" fontId="75" fillId="76" borderId="74" xfId="0" applyNumberFormat="1" applyFont="1" applyFill="1" applyBorder="1" applyAlignment="1" applyProtection="1">
      <alignment horizontal="right" wrapText="1" readingOrder="1"/>
    </xf>
    <xf numFmtId="0" fontId="76" fillId="77" borderId="75" xfId="0" applyFont="1" applyFill="1" applyBorder="1" applyAlignment="1" applyProtection="1">
      <alignment horizontal="left" vertical="top" wrapText="1" readingOrder="1"/>
    </xf>
    <xf numFmtId="3" fontId="77" fillId="78" borderId="76" xfId="0" applyNumberFormat="1" applyFont="1" applyFill="1" applyBorder="1" applyAlignment="1" applyProtection="1">
      <alignment horizontal="right" wrapText="1" readingOrder="1"/>
    </xf>
    <xf numFmtId="3" fontId="78" fillId="79" borderId="77" xfId="0" applyNumberFormat="1" applyFont="1" applyFill="1" applyBorder="1" applyAlignment="1" applyProtection="1">
      <alignment horizontal="right" wrapText="1" readingOrder="1"/>
    </xf>
    <xf numFmtId="3" fontId="79" fillId="80" borderId="78" xfId="0" applyNumberFormat="1" applyFont="1" applyFill="1" applyBorder="1" applyAlignment="1" applyProtection="1">
      <alignment horizontal="right" wrapText="1" readingOrder="1"/>
    </xf>
    <xf numFmtId="3" fontId="80" fillId="81" borderId="79" xfId="0" applyNumberFormat="1" applyFont="1" applyFill="1" applyBorder="1" applyAlignment="1" applyProtection="1">
      <alignment horizontal="right" wrapText="1" readingOrder="1"/>
    </xf>
    <xf numFmtId="3" fontId="81" fillId="82" borderId="80" xfId="0" applyNumberFormat="1" applyFont="1" applyFill="1" applyBorder="1" applyAlignment="1" applyProtection="1">
      <alignment horizontal="right" wrapText="1" readingOrder="1"/>
    </xf>
    <xf numFmtId="3" fontId="82" fillId="83" borderId="81" xfId="0" applyNumberFormat="1" applyFont="1" applyFill="1" applyBorder="1" applyAlignment="1" applyProtection="1">
      <alignment horizontal="right" wrapText="1" readingOrder="1"/>
    </xf>
    <xf numFmtId="3" fontId="83" fillId="84" borderId="82" xfId="0" applyNumberFormat="1" applyFont="1" applyFill="1" applyBorder="1" applyAlignment="1" applyProtection="1">
      <alignment horizontal="right" wrapText="1" readingOrder="1"/>
    </xf>
    <xf numFmtId="3" fontId="84" fillId="85" borderId="83" xfId="0" applyNumberFormat="1" applyFont="1" applyFill="1" applyBorder="1" applyAlignment="1" applyProtection="1">
      <alignment horizontal="right" wrapText="1" readingOrder="1"/>
    </xf>
    <xf numFmtId="3" fontId="85" fillId="86" borderId="84" xfId="0" applyNumberFormat="1" applyFont="1" applyFill="1" applyBorder="1" applyAlignment="1" applyProtection="1">
      <alignment horizontal="right" wrapText="1" readingOrder="1"/>
    </xf>
    <xf numFmtId="0" fontId="86" fillId="87" borderId="85" xfId="0" applyFont="1" applyFill="1" applyBorder="1" applyAlignment="1" applyProtection="1">
      <alignment horizontal="left" vertical="top" wrapText="1" readingOrder="1"/>
    </xf>
    <xf numFmtId="3" fontId="87" fillId="88" borderId="86" xfId="0" applyNumberFormat="1" applyFont="1" applyFill="1" applyBorder="1" applyAlignment="1" applyProtection="1">
      <alignment horizontal="right" wrapText="1" readingOrder="1"/>
    </xf>
    <xf numFmtId="3" fontId="88" fillId="89" borderId="87" xfId="0" applyNumberFormat="1" applyFont="1" applyFill="1" applyBorder="1" applyAlignment="1" applyProtection="1">
      <alignment horizontal="right" wrapText="1" readingOrder="1"/>
    </xf>
    <xf numFmtId="3" fontId="89" fillId="90" borderId="88" xfId="0" applyNumberFormat="1" applyFont="1" applyFill="1" applyBorder="1" applyAlignment="1" applyProtection="1">
      <alignment horizontal="right" wrapText="1" readingOrder="1"/>
    </xf>
    <xf numFmtId="3" fontId="90" fillId="91" borderId="89" xfId="0" applyNumberFormat="1" applyFont="1" applyFill="1" applyBorder="1" applyAlignment="1" applyProtection="1">
      <alignment horizontal="right" wrapText="1" readingOrder="1"/>
    </xf>
    <xf numFmtId="3" fontId="91" fillId="92" borderId="90" xfId="0" applyNumberFormat="1" applyFont="1" applyFill="1" applyBorder="1" applyAlignment="1" applyProtection="1">
      <alignment horizontal="right" wrapText="1" readingOrder="1"/>
    </xf>
    <xf numFmtId="3" fontId="92" fillId="93" borderId="91" xfId="0" applyNumberFormat="1" applyFont="1" applyFill="1" applyBorder="1" applyAlignment="1" applyProtection="1">
      <alignment horizontal="right" wrapText="1" readingOrder="1"/>
    </xf>
    <xf numFmtId="3" fontId="93" fillId="94" borderId="92" xfId="0" applyNumberFormat="1" applyFont="1" applyFill="1" applyBorder="1" applyAlignment="1" applyProtection="1">
      <alignment horizontal="right" wrapText="1" readingOrder="1"/>
    </xf>
    <xf numFmtId="3" fontId="94" fillId="95" borderId="93" xfId="0" applyNumberFormat="1" applyFont="1" applyFill="1" applyBorder="1" applyAlignment="1" applyProtection="1">
      <alignment horizontal="right" wrapText="1" readingOrder="1"/>
    </xf>
    <xf numFmtId="3" fontId="95" fillId="96" borderId="94" xfId="0" applyNumberFormat="1" applyFont="1" applyFill="1" applyBorder="1" applyAlignment="1" applyProtection="1">
      <alignment horizontal="right" wrapText="1" readingOrder="1"/>
    </xf>
    <xf numFmtId="0" fontId="96" fillId="97" borderId="95" xfId="0" applyFont="1" applyFill="1" applyBorder="1" applyAlignment="1" applyProtection="1">
      <alignment horizontal="left" vertical="top" wrapText="1" readingOrder="1"/>
    </xf>
    <xf numFmtId="3" fontId="97" fillId="98" borderId="96" xfId="0" applyNumberFormat="1" applyFont="1" applyFill="1" applyBorder="1" applyAlignment="1" applyProtection="1">
      <alignment horizontal="right" wrapText="1" readingOrder="1"/>
    </xf>
    <xf numFmtId="3" fontId="98" fillId="99" borderId="97" xfId="0" applyNumberFormat="1" applyFont="1" applyFill="1" applyBorder="1" applyAlignment="1" applyProtection="1">
      <alignment horizontal="right" wrapText="1" readingOrder="1"/>
    </xf>
    <xf numFmtId="3" fontId="99" fillId="100" borderId="98" xfId="0" applyNumberFormat="1" applyFont="1" applyFill="1" applyBorder="1" applyAlignment="1" applyProtection="1">
      <alignment horizontal="right" wrapText="1" readingOrder="1"/>
    </xf>
    <xf numFmtId="3" fontId="100" fillId="101" borderId="99" xfId="0" applyNumberFormat="1" applyFont="1" applyFill="1" applyBorder="1" applyAlignment="1" applyProtection="1">
      <alignment horizontal="right" wrapText="1" readingOrder="1"/>
    </xf>
    <xf numFmtId="3" fontId="101" fillId="102" borderId="100" xfId="0" applyNumberFormat="1" applyFont="1" applyFill="1" applyBorder="1" applyAlignment="1" applyProtection="1">
      <alignment horizontal="right" wrapText="1" readingOrder="1"/>
    </xf>
    <xf numFmtId="3" fontId="102" fillId="103" borderId="101" xfId="0" applyNumberFormat="1" applyFont="1" applyFill="1" applyBorder="1" applyAlignment="1" applyProtection="1">
      <alignment horizontal="right" wrapText="1" readingOrder="1"/>
    </xf>
    <xf numFmtId="3" fontId="103" fillId="104" borderId="102" xfId="0" applyNumberFormat="1" applyFont="1" applyFill="1" applyBorder="1" applyAlignment="1" applyProtection="1">
      <alignment horizontal="right" wrapText="1" readingOrder="1"/>
    </xf>
    <xf numFmtId="3" fontId="104" fillId="105" borderId="103" xfId="0" applyNumberFormat="1" applyFont="1" applyFill="1" applyBorder="1" applyAlignment="1" applyProtection="1">
      <alignment horizontal="right" wrapText="1" readingOrder="1"/>
    </xf>
    <xf numFmtId="164" fontId="105" fillId="106" borderId="104" xfId="0" applyNumberFormat="1" applyFont="1" applyFill="1" applyBorder="1" applyAlignment="1" applyProtection="1">
      <alignment horizontal="right" wrapText="1" readingOrder="1"/>
    </xf>
    <xf numFmtId="0" fontId="106" fillId="107" borderId="105" xfId="0" applyFont="1" applyFill="1" applyBorder="1" applyAlignment="1" applyProtection="1">
      <alignment horizontal="left" vertical="top" wrapText="1" readingOrder="1"/>
    </xf>
    <xf numFmtId="3" fontId="107" fillId="108" borderId="106" xfId="0" applyNumberFormat="1" applyFont="1" applyFill="1" applyBorder="1" applyAlignment="1" applyProtection="1">
      <alignment horizontal="right" wrapText="1" readingOrder="1"/>
    </xf>
    <xf numFmtId="3" fontId="108" fillId="109" borderId="107" xfId="0" applyNumberFormat="1" applyFont="1" applyFill="1" applyBorder="1" applyAlignment="1" applyProtection="1">
      <alignment horizontal="right" wrapText="1" readingOrder="1"/>
    </xf>
    <xf numFmtId="3" fontId="109" fillId="110" borderId="108" xfId="0" applyNumberFormat="1" applyFont="1" applyFill="1" applyBorder="1" applyAlignment="1" applyProtection="1">
      <alignment horizontal="right" wrapText="1" readingOrder="1"/>
    </xf>
    <xf numFmtId="3" fontId="110" fillId="111" borderId="109" xfId="0" applyNumberFormat="1" applyFont="1" applyFill="1" applyBorder="1" applyAlignment="1" applyProtection="1">
      <alignment horizontal="right" wrapText="1" readingOrder="1"/>
    </xf>
    <xf numFmtId="3" fontId="111" fillId="112" borderId="110" xfId="0" applyNumberFormat="1" applyFont="1" applyFill="1" applyBorder="1" applyAlignment="1" applyProtection="1">
      <alignment horizontal="right" wrapText="1" readingOrder="1"/>
    </xf>
    <xf numFmtId="3" fontId="112" fillId="113" borderId="111" xfId="0" applyNumberFormat="1" applyFont="1" applyFill="1" applyBorder="1" applyAlignment="1" applyProtection="1">
      <alignment horizontal="right" wrapText="1" readingOrder="1"/>
    </xf>
    <xf numFmtId="3" fontId="113" fillId="114" borderId="112" xfId="0" applyNumberFormat="1" applyFont="1" applyFill="1" applyBorder="1" applyAlignment="1" applyProtection="1">
      <alignment horizontal="right" wrapText="1" readingOrder="1"/>
    </xf>
    <xf numFmtId="164" fontId="114" fillId="115" borderId="113" xfId="0" applyNumberFormat="1" applyFont="1" applyFill="1" applyBorder="1" applyAlignment="1" applyProtection="1">
      <alignment horizontal="right" wrapText="1" readingOrder="1"/>
    </xf>
    <xf numFmtId="164" fontId="115" fillId="116" borderId="114" xfId="0" applyNumberFormat="1" applyFont="1" applyFill="1" applyBorder="1" applyAlignment="1" applyProtection="1">
      <alignment horizontal="right" wrapText="1" readingOrder="1"/>
    </xf>
    <xf numFmtId="0" fontId="116" fillId="117" borderId="115" xfId="0" applyFont="1" applyFill="1" applyBorder="1" applyAlignment="1" applyProtection="1">
      <alignment horizontal="left" vertical="top" wrapText="1" readingOrder="1"/>
    </xf>
    <xf numFmtId="3" fontId="117" fillId="118" borderId="116" xfId="0" applyNumberFormat="1" applyFont="1" applyFill="1" applyBorder="1" applyAlignment="1" applyProtection="1">
      <alignment horizontal="right" wrapText="1" readingOrder="1"/>
    </xf>
    <xf numFmtId="3" fontId="118" fillId="119" borderId="117" xfId="0" applyNumberFormat="1" applyFont="1" applyFill="1" applyBorder="1" applyAlignment="1" applyProtection="1">
      <alignment horizontal="right" wrapText="1" readingOrder="1"/>
    </xf>
    <xf numFmtId="3" fontId="119" fillId="120" borderId="118" xfId="0" applyNumberFormat="1" applyFont="1" applyFill="1" applyBorder="1" applyAlignment="1" applyProtection="1">
      <alignment horizontal="right" wrapText="1" readingOrder="1"/>
    </xf>
    <xf numFmtId="3" fontId="120" fillId="121" borderId="119" xfId="0" applyNumberFormat="1" applyFont="1" applyFill="1" applyBorder="1" applyAlignment="1" applyProtection="1">
      <alignment horizontal="right" wrapText="1" readingOrder="1"/>
    </xf>
    <xf numFmtId="3" fontId="121" fillId="122" borderId="120" xfId="0" applyNumberFormat="1" applyFont="1" applyFill="1" applyBorder="1" applyAlignment="1" applyProtection="1">
      <alignment horizontal="right" wrapText="1" readingOrder="1"/>
    </xf>
    <xf numFmtId="3" fontId="122" fillId="123" borderId="121" xfId="0" applyNumberFormat="1" applyFont="1" applyFill="1" applyBorder="1" applyAlignment="1" applyProtection="1">
      <alignment horizontal="right" wrapText="1" readingOrder="1"/>
    </xf>
    <xf numFmtId="3" fontId="123" fillId="124" borderId="122" xfId="0" applyNumberFormat="1" applyFont="1" applyFill="1" applyBorder="1" applyAlignment="1" applyProtection="1">
      <alignment horizontal="right" wrapText="1" readingOrder="1"/>
    </xf>
    <xf numFmtId="164" fontId="124" fillId="125" borderId="123" xfId="0" applyNumberFormat="1" applyFont="1" applyFill="1" applyBorder="1" applyAlignment="1" applyProtection="1">
      <alignment horizontal="right" wrapText="1" readingOrder="1"/>
    </xf>
    <xf numFmtId="164" fontId="125" fillId="126" borderId="124" xfId="0" applyNumberFormat="1" applyFont="1" applyFill="1" applyBorder="1" applyAlignment="1" applyProtection="1">
      <alignment horizontal="right" wrapText="1" readingOrder="1"/>
    </xf>
    <xf numFmtId="0" fontId="126" fillId="127" borderId="125" xfId="0" applyFont="1" applyFill="1" applyBorder="1" applyAlignment="1" applyProtection="1">
      <alignment horizontal="left" vertical="top" wrapText="1" readingOrder="1"/>
    </xf>
    <xf numFmtId="3" fontId="127" fillId="128" borderId="126" xfId="0" applyNumberFormat="1" applyFont="1" applyFill="1" applyBorder="1" applyAlignment="1" applyProtection="1">
      <alignment horizontal="right" wrapText="1" readingOrder="1"/>
    </xf>
    <xf numFmtId="3" fontId="128" fillId="129" borderId="127" xfId="0" applyNumberFormat="1" applyFont="1" applyFill="1" applyBorder="1" applyAlignment="1" applyProtection="1">
      <alignment horizontal="right" wrapText="1" readingOrder="1"/>
    </xf>
    <xf numFmtId="3" fontId="129" fillId="130" borderId="128" xfId="0" applyNumberFormat="1" applyFont="1" applyFill="1" applyBorder="1" applyAlignment="1" applyProtection="1">
      <alignment horizontal="right" wrapText="1" readingOrder="1"/>
    </xf>
    <xf numFmtId="3" fontId="130" fillId="131" borderId="129" xfId="0" applyNumberFormat="1" applyFont="1" applyFill="1" applyBorder="1" applyAlignment="1" applyProtection="1">
      <alignment horizontal="right" wrapText="1" readingOrder="1"/>
    </xf>
    <xf numFmtId="3" fontId="131" fillId="132" borderId="130" xfId="0" applyNumberFormat="1" applyFont="1" applyFill="1" applyBorder="1" applyAlignment="1" applyProtection="1">
      <alignment horizontal="right" wrapText="1" readingOrder="1"/>
    </xf>
    <xf numFmtId="3" fontId="132" fillId="133" borderId="131" xfId="0" applyNumberFormat="1" applyFont="1" applyFill="1" applyBorder="1" applyAlignment="1" applyProtection="1">
      <alignment horizontal="right" wrapText="1" readingOrder="1"/>
    </xf>
    <xf numFmtId="3" fontId="133" fillId="134" borderId="132" xfId="0" applyNumberFormat="1" applyFont="1" applyFill="1" applyBorder="1" applyAlignment="1" applyProtection="1">
      <alignment horizontal="right" wrapText="1" readingOrder="1"/>
    </xf>
    <xf numFmtId="3" fontId="134" fillId="135" borderId="133" xfId="0" applyNumberFormat="1" applyFont="1" applyFill="1" applyBorder="1" applyAlignment="1" applyProtection="1">
      <alignment horizontal="right" wrapText="1" readingOrder="1"/>
    </xf>
    <xf numFmtId="164" fontId="135" fillId="136" borderId="134" xfId="0" applyNumberFormat="1" applyFont="1" applyFill="1" applyBorder="1" applyAlignment="1" applyProtection="1">
      <alignment horizontal="right" wrapText="1" readingOrder="1"/>
    </xf>
    <xf numFmtId="0" fontId="136" fillId="137" borderId="135" xfId="0" applyFont="1" applyFill="1" applyBorder="1" applyAlignment="1" applyProtection="1">
      <alignment horizontal="left" vertical="top" wrapText="1" readingOrder="1"/>
    </xf>
    <xf numFmtId="3" fontId="137" fillId="138" borderId="136" xfId="0" applyNumberFormat="1" applyFont="1" applyFill="1" applyBorder="1" applyAlignment="1" applyProtection="1">
      <alignment horizontal="right" wrapText="1" readingOrder="1"/>
    </xf>
    <xf numFmtId="3" fontId="138" fillId="139" borderId="137" xfId="0" applyNumberFormat="1" applyFont="1" applyFill="1" applyBorder="1" applyAlignment="1" applyProtection="1">
      <alignment horizontal="right" wrapText="1" readingOrder="1"/>
    </xf>
    <xf numFmtId="3" fontId="139" fillId="140" borderId="138" xfId="0" applyNumberFormat="1" applyFont="1" applyFill="1" applyBorder="1" applyAlignment="1" applyProtection="1">
      <alignment horizontal="right" wrapText="1" readingOrder="1"/>
    </xf>
    <xf numFmtId="3" fontId="140" fillId="141" borderId="139" xfId="0" applyNumberFormat="1" applyFont="1" applyFill="1" applyBorder="1" applyAlignment="1" applyProtection="1">
      <alignment horizontal="right" wrapText="1" readingOrder="1"/>
    </xf>
    <xf numFmtId="3" fontId="141" fillId="142" borderId="140" xfId="0" applyNumberFormat="1" applyFont="1" applyFill="1" applyBorder="1" applyAlignment="1" applyProtection="1">
      <alignment horizontal="right" wrapText="1" readingOrder="1"/>
    </xf>
    <xf numFmtId="3" fontId="142" fillId="143" borderId="141" xfId="0" applyNumberFormat="1" applyFont="1" applyFill="1" applyBorder="1" applyAlignment="1" applyProtection="1">
      <alignment horizontal="right" wrapText="1" readingOrder="1"/>
    </xf>
    <xf numFmtId="3" fontId="143" fillId="144" borderId="142" xfId="0" applyNumberFormat="1" applyFont="1" applyFill="1" applyBorder="1" applyAlignment="1" applyProtection="1">
      <alignment horizontal="right" wrapText="1" readingOrder="1"/>
    </xf>
    <xf numFmtId="3" fontId="144" fillId="145" borderId="143" xfId="0" applyNumberFormat="1" applyFont="1" applyFill="1" applyBorder="1" applyAlignment="1" applyProtection="1">
      <alignment horizontal="right" wrapText="1" readingOrder="1"/>
    </xf>
    <xf numFmtId="3" fontId="145" fillId="146" borderId="144" xfId="0" applyNumberFormat="1" applyFont="1" applyFill="1" applyBorder="1" applyAlignment="1" applyProtection="1">
      <alignment horizontal="right" wrapText="1" readingOrder="1"/>
    </xf>
    <xf numFmtId="0" fontId="146" fillId="147" borderId="145" xfId="0" applyFont="1" applyFill="1" applyBorder="1" applyAlignment="1" applyProtection="1">
      <alignment horizontal="left" vertical="top" wrapText="1" readingOrder="1"/>
    </xf>
    <xf numFmtId="3" fontId="147" fillId="148" borderId="146" xfId="0" applyNumberFormat="1" applyFont="1" applyFill="1" applyBorder="1" applyAlignment="1" applyProtection="1">
      <alignment horizontal="right" wrapText="1" readingOrder="1"/>
    </xf>
    <xf numFmtId="3" fontId="148" fillId="149" borderId="147" xfId="0" applyNumberFormat="1" applyFont="1" applyFill="1" applyBorder="1" applyAlignment="1" applyProtection="1">
      <alignment horizontal="right" wrapText="1" readingOrder="1"/>
    </xf>
    <xf numFmtId="3" fontId="149" fillId="150" borderId="148" xfId="0" applyNumberFormat="1" applyFont="1" applyFill="1" applyBorder="1" applyAlignment="1" applyProtection="1">
      <alignment horizontal="right" wrapText="1" readingOrder="1"/>
    </xf>
    <xf numFmtId="3" fontId="150" fillId="151" borderId="149" xfId="0" applyNumberFormat="1" applyFont="1" applyFill="1" applyBorder="1" applyAlignment="1" applyProtection="1">
      <alignment horizontal="right" wrapText="1" readingOrder="1"/>
    </xf>
    <xf numFmtId="3" fontId="151" fillId="152" borderId="150" xfId="0" applyNumberFormat="1" applyFont="1" applyFill="1" applyBorder="1" applyAlignment="1" applyProtection="1">
      <alignment horizontal="right" wrapText="1" readingOrder="1"/>
    </xf>
    <xf numFmtId="3" fontId="152" fillId="153" borderId="151" xfId="0" applyNumberFormat="1" applyFont="1" applyFill="1" applyBorder="1" applyAlignment="1" applyProtection="1">
      <alignment horizontal="right" wrapText="1" readingOrder="1"/>
    </xf>
    <xf numFmtId="3" fontId="153" fillId="154" borderId="152" xfId="0" applyNumberFormat="1" applyFont="1" applyFill="1" applyBorder="1" applyAlignment="1" applyProtection="1">
      <alignment horizontal="right" wrapText="1" readingOrder="1"/>
    </xf>
    <xf numFmtId="3" fontId="154" fillId="155" borderId="153" xfId="0" applyNumberFormat="1" applyFont="1" applyFill="1" applyBorder="1" applyAlignment="1" applyProtection="1">
      <alignment horizontal="right" wrapText="1" readingOrder="1"/>
    </xf>
    <xf numFmtId="3" fontId="155" fillId="156" borderId="154" xfId="0" applyNumberFormat="1" applyFont="1" applyFill="1" applyBorder="1" applyAlignment="1" applyProtection="1">
      <alignment horizontal="right" wrapText="1" readingOrder="1"/>
    </xf>
    <xf numFmtId="0" fontId="156" fillId="157" borderId="155" xfId="0" applyFont="1" applyFill="1" applyBorder="1" applyAlignment="1" applyProtection="1">
      <alignment horizontal="left" vertical="top" wrapText="1" readingOrder="1"/>
    </xf>
    <xf numFmtId="3" fontId="157" fillId="158" borderId="156" xfId="0" applyNumberFormat="1" applyFont="1" applyFill="1" applyBorder="1" applyAlignment="1" applyProtection="1">
      <alignment horizontal="right" wrapText="1" readingOrder="1"/>
    </xf>
    <xf numFmtId="3" fontId="158" fillId="159" borderId="157" xfId="0" applyNumberFormat="1" applyFont="1" applyFill="1" applyBorder="1" applyAlignment="1" applyProtection="1">
      <alignment horizontal="right" wrapText="1" readingOrder="1"/>
    </xf>
    <xf numFmtId="3" fontId="159" fillId="160" borderId="158" xfId="0" applyNumberFormat="1" applyFont="1" applyFill="1" applyBorder="1" applyAlignment="1" applyProtection="1">
      <alignment horizontal="right" wrapText="1" readingOrder="1"/>
    </xf>
    <xf numFmtId="3" fontId="160" fillId="161" borderId="159" xfId="0" applyNumberFormat="1" applyFont="1" applyFill="1" applyBorder="1" applyAlignment="1" applyProtection="1">
      <alignment horizontal="right" wrapText="1" readingOrder="1"/>
    </xf>
    <xf numFmtId="3" fontId="161" fillId="162" borderId="160" xfId="0" applyNumberFormat="1" applyFont="1" applyFill="1" applyBorder="1" applyAlignment="1" applyProtection="1">
      <alignment horizontal="right" wrapText="1" readingOrder="1"/>
    </xf>
    <xf numFmtId="3" fontId="162" fillId="163" borderId="161" xfId="0" applyNumberFormat="1" applyFont="1" applyFill="1" applyBorder="1" applyAlignment="1" applyProtection="1">
      <alignment horizontal="right" wrapText="1" readingOrder="1"/>
    </xf>
    <xf numFmtId="3" fontId="163" fillId="164" borderId="162" xfId="0" applyNumberFormat="1" applyFont="1" applyFill="1" applyBorder="1" applyAlignment="1" applyProtection="1">
      <alignment horizontal="right" wrapText="1" readingOrder="1"/>
    </xf>
    <xf numFmtId="3" fontId="164" fillId="165" borderId="163" xfId="0" applyNumberFormat="1" applyFont="1" applyFill="1" applyBorder="1" applyAlignment="1" applyProtection="1">
      <alignment horizontal="right" wrapText="1" readingOrder="1"/>
    </xf>
    <xf numFmtId="3" fontId="165" fillId="166" borderId="164" xfId="0" applyNumberFormat="1" applyFont="1" applyFill="1" applyBorder="1" applyAlignment="1" applyProtection="1">
      <alignment horizontal="right" wrapText="1" readingOrder="1"/>
    </xf>
    <xf numFmtId="0" fontId="166" fillId="167" borderId="165" xfId="0" applyFont="1" applyFill="1" applyBorder="1" applyAlignment="1" applyProtection="1">
      <alignment horizontal="left" vertical="top" wrapText="1" readingOrder="1"/>
    </xf>
    <xf numFmtId="3" fontId="167" fillId="168" borderId="166" xfId="0" applyNumberFormat="1" applyFont="1" applyFill="1" applyBorder="1" applyAlignment="1" applyProtection="1">
      <alignment horizontal="right" wrapText="1" readingOrder="1"/>
    </xf>
    <xf numFmtId="3" fontId="168" fillId="169" borderId="167" xfId="0" applyNumberFormat="1" applyFont="1" applyFill="1" applyBorder="1" applyAlignment="1" applyProtection="1">
      <alignment horizontal="right" wrapText="1" readingOrder="1"/>
    </xf>
    <xf numFmtId="3" fontId="169" fillId="170" borderId="168" xfId="0" applyNumberFormat="1" applyFont="1" applyFill="1" applyBorder="1" applyAlignment="1" applyProtection="1">
      <alignment horizontal="right" wrapText="1" readingOrder="1"/>
    </xf>
    <xf numFmtId="3" fontId="170" fillId="171" borderId="169" xfId="0" applyNumberFormat="1" applyFont="1" applyFill="1" applyBorder="1" applyAlignment="1" applyProtection="1">
      <alignment horizontal="right" wrapText="1" readingOrder="1"/>
    </xf>
    <xf numFmtId="3" fontId="171" fillId="172" borderId="170" xfId="0" applyNumberFormat="1" applyFont="1" applyFill="1" applyBorder="1" applyAlignment="1" applyProtection="1">
      <alignment horizontal="right" wrapText="1" readingOrder="1"/>
    </xf>
    <xf numFmtId="3" fontId="172" fillId="173" borderId="171" xfId="0" applyNumberFormat="1" applyFont="1" applyFill="1" applyBorder="1" applyAlignment="1" applyProtection="1">
      <alignment horizontal="right" wrapText="1" readingOrder="1"/>
    </xf>
    <xf numFmtId="3" fontId="173" fillId="174" borderId="172" xfId="0" applyNumberFormat="1" applyFont="1" applyFill="1" applyBorder="1" applyAlignment="1" applyProtection="1">
      <alignment horizontal="right" wrapText="1" readingOrder="1"/>
    </xf>
    <xf numFmtId="3" fontId="174" fillId="175" borderId="173" xfId="0" applyNumberFormat="1" applyFont="1" applyFill="1" applyBorder="1" applyAlignment="1" applyProtection="1">
      <alignment horizontal="right" wrapText="1" readingOrder="1"/>
    </xf>
    <xf numFmtId="3" fontId="175" fillId="176" borderId="174" xfId="0" applyNumberFormat="1" applyFont="1" applyFill="1" applyBorder="1" applyAlignment="1" applyProtection="1">
      <alignment horizontal="right" wrapText="1" readingOrder="1"/>
    </xf>
    <xf numFmtId="0" fontId="176" fillId="177" borderId="175" xfId="0" applyFont="1" applyFill="1" applyBorder="1" applyAlignment="1" applyProtection="1">
      <alignment horizontal="left" vertical="top" wrapText="1" readingOrder="1"/>
    </xf>
    <xf numFmtId="3" fontId="177" fillId="178" borderId="176" xfId="0" applyNumberFormat="1" applyFont="1" applyFill="1" applyBorder="1" applyAlignment="1" applyProtection="1">
      <alignment horizontal="right" wrapText="1" readingOrder="1"/>
    </xf>
    <xf numFmtId="3" fontId="178" fillId="179" borderId="177" xfId="0" applyNumberFormat="1" applyFont="1" applyFill="1" applyBorder="1" applyAlignment="1" applyProtection="1">
      <alignment horizontal="right" wrapText="1" readingOrder="1"/>
    </xf>
    <xf numFmtId="3" fontId="179" fillId="180" borderId="178" xfId="0" applyNumberFormat="1" applyFont="1" applyFill="1" applyBorder="1" applyAlignment="1" applyProtection="1">
      <alignment horizontal="right" wrapText="1" readingOrder="1"/>
    </xf>
    <xf numFmtId="3" fontId="180" fillId="181" borderId="179" xfId="0" applyNumberFormat="1" applyFont="1" applyFill="1" applyBorder="1" applyAlignment="1" applyProtection="1">
      <alignment horizontal="right" wrapText="1" readingOrder="1"/>
    </xf>
    <xf numFmtId="3" fontId="181" fillId="182" borderId="180" xfId="0" applyNumberFormat="1" applyFont="1" applyFill="1" applyBorder="1" applyAlignment="1" applyProtection="1">
      <alignment horizontal="right" wrapText="1" readingOrder="1"/>
    </xf>
    <xf numFmtId="3" fontId="182" fillId="183" borderId="181" xfId="0" applyNumberFormat="1" applyFont="1" applyFill="1" applyBorder="1" applyAlignment="1" applyProtection="1">
      <alignment horizontal="right" wrapText="1" readingOrder="1"/>
    </xf>
    <xf numFmtId="3" fontId="183" fillId="184" borderId="182" xfId="0" applyNumberFormat="1" applyFont="1" applyFill="1" applyBorder="1" applyAlignment="1" applyProtection="1">
      <alignment horizontal="right" wrapText="1" readingOrder="1"/>
    </xf>
    <xf numFmtId="3" fontId="184" fillId="185" borderId="183" xfId="0" applyNumberFormat="1" applyFont="1" applyFill="1" applyBorder="1" applyAlignment="1" applyProtection="1">
      <alignment horizontal="right" wrapText="1" readingOrder="1"/>
    </xf>
    <xf numFmtId="3" fontId="185" fillId="186" borderId="184" xfId="0" applyNumberFormat="1" applyFont="1" applyFill="1" applyBorder="1" applyAlignment="1" applyProtection="1">
      <alignment horizontal="right" wrapText="1" readingOrder="1"/>
    </xf>
    <xf numFmtId="0" fontId="186" fillId="187" borderId="185" xfId="0" applyFont="1" applyFill="1" applyBorder="1" applyAlignment="1" applyProtection="1">
      <alignment horizontal="left" vertical="top" wrapText="1" readingOrder="1"/>
    </xf>
    <xf numFmtId="3" fontId="187" fillId="188" borderId="186" xfId="0" applyNumberFormat="1" applyFont="1" applyFill="1" applyBorder="1" applyAlignment="1" applyProtection="1">
      <alignment horizontal="right" wrapText="1" readingOrder="1"/>
    </xf>
    <xf numFmtId="3" fontId="188" fillId="189" borderId="187" xfId="0" applyNumberFormat="1" applyFont="1" applyFill="1" applyBorder="1" applyAlignment="1" applyProtection="1">
      <alignment horizontal="right" wrapText="1" readingOrder="1"/>
    </xf>
    <xf numFmtId="3" fontId="189" fillId="190" borderId="188" xfId="0" applyNumberFormat="1" applyFont="1" applyFill="1" applyBorder="1" applyAlignment="1" applyProtection="1">
      <alignment horizontal="right" wrapText="1" readingOrder="1"/>
    </xf>
    <xf numFmtId="3" fontId="190" fillId="191" borderId="189" xfId="0" applyNumberFormat="1" applyFont="1" applyFill="1" applyBorder="1" applyAlignment="1" applyProtection="1">
      <alignment horizontal="right" wrapText="1" readingOrder="1"/>
    </xf>
    <xf numFmtId="3" fontId="191" fillId="192" borderId="190" xfId="0" applyNumberFormat="1" applyFont="1" applyFill="1" applyBorder="1" applyAlignment="1" applyProtection="1">
      <alignment horizontal="right" wrapText="1" readingOrder="1"/>
    </xf>
    <xf numFmtId="3" fontId="192" fillId="193" borderId="191" xfId="0" applyNumberFormat="1" applyFont="1" applyFill="1" applyBorder="1" applyAlignment="1" applyProtection="1">
      <alignment horizontal="right" wrapText="1" readingOrder="1"/>
    </xf>
    <xf numFmtId="3" fontId="193" fillId="194" borderId="192" xfId="0" applyNumberFormat="1" applyFont="1" applyFill="1" applyBorder="1" applyAlignment="1" applyProtection="1">
      <alignment horizontal="right" wrapText="1" readingOrder="1"/>
    </xf>
    <xf numFmtId="3" fontId="194" fillId="195" borderId="193" xfId="0" applyNumberFormat="1" applyFont="1" applyFill="1" applyBorder="1" applyAlignment="1" applyProtection="1">
      <alignment horizontal="right" wrapText="1" readingOrder="1"/>
    </xf>
    <xf numFmtId="3" fontId="195" fillId="196" borderId="194" xfId="0" applyNumberFormat="1" applyFont="1" applyFill="1" applyBorder="1" applyAlignment="1" applyProtection="1">
      <alignment horizontal="right" wrapText="1" readingOrder="1"/>
    </xf>
    <xf numFmtId="0" fontId="196" fillId="197" borderId="195" xfId="0" applyFont="1" applyFill="1" applyBorder="1" applyAlignment="1" applyProtection="1">
      <alignment horizontal="left" vertical="top" wrapText="1" readingOrder="1"/>
    </xf>
    <xf numFmtId="3" fontId="197" fillId="198" borderId="196" xfId="0" applyNumberFormat="1" applyFont="1" applyFill="1" applyBorder="1" applyAlignment="1" applyProtection="1">
      <alignment horizontal="right" wrapText="1" readingOrder="1"/>
    </xf>
    <xf numFmtId="3" fontId="198" fillId="199" borderId="197" xfId="0" applyNumberFormat="1" applyFont="1" applyFill="1" applyBorder="1" applyAlignment="1" applyProtection="1">
      <alignment horizontal="right" wrapText="1" readingOrder="1"/>
    </xf>
    <xf numFmtId="3" fontId="199" fillId="200" borderId="198" xfId="0" applyNumberFormat="1" applyFont="1" applyFill="1" applyBorder="1" applyAlignment="1" applyProtection="1">
      <alignment horizontal="right" wrapText="1" readingOrder="1"/>
    </xf>
    <xf numFmtId="3" fontId="200" fillId="201" borderId="199" xfId="0" applyNumberFormat="1" applyFont="1" applyFill="1" applyBorder="1" applyAlignment="1" applyProtection="1">
      <alignment horizontal="right" wrapText="1" readingOrder="1"/>
    </xf>
    <xf numFmtId="3" fontId="201" fillId="202" borderId="200" xfId="0" applyNumberFormat="1" applyFont="1" applyFill="1" applyBorder="1" applyAlignment="1" applyProtection="1">
      <alignment horizontal="right" wrapText="1" readingOrder="1"/>
    </xf>
    <xf numFmtId="3" fontId="202" fillId="203" borderId="201" xfId="0" applyNumberFormat="1" applyFont="1" applyFill="1" applyBorder="1" applyAlignment="1" applyProtection="1">
      <alignment horizontal="right" wrapText="1" readingOrder="1"/>
    </xf>
    <xf numFmtId="3" fontId="203" fillId="204" borderId="202" xfId="0" applyNumberFormat="1" applyFont="1" applyFill="1" applyBorder="1" applyAlignment="1" applyProtection="1">
      <alignment horizontal="right" wrapText="1" readingOrder="1"/>
    </xf>
    <xf numFmtId="3" fontId="204" fillId="205" borderId="203" xfId="0" applyNumberFormat="1" applyFont="1" applyFill="1" applyBorder="1" applyAlignment="1" applyProtection="1">
      <alignment horizontal="right" wrapText="1" readingOrder="1"/>
    </xf>
    <xf numFmtId="3" fontId="205" fillId="206" borderId="204" xfId="0" applyNumberFormat="1" applyFont="1" applyFill="1" applyBorder="1" applyAlignment="1" applyProtection="1">
      <alignment horizontal="right" wrapText="1" readingOrder="1"/>
    </xf>
    <xf numFmtId="0" fontId="206" fillId="207" borderId="205" xfId="0" applyFont="1" applyFill="1" applyBorder="1" applyAlignment="1" applyProtection="1">
      <alignment horizontal="left" vertical="top" wrapText="1" readingOrder="1"/>
    </xf>
    <xf numFmtId="3" fontId="207" fillId="208" borderId="206" xfId="0" applyNumberFormat="1" applyFont="1" applyFill="1" applyBorder="1" applyAlignment="1" applyProtection="1">
      <alignment horizontal="right" wrapText="1" readingOrder="1"/>
    </xf>
    <xf numFmtId="3" fontId="208" fillId="209" borderId="207" xfId="0" applyNumberFormat="1" applyFont="1" applyFill="1" applyBorder="1" applyAlignment="1" applyProtection="1">
      <alignment horizontal="right" wrapText="1" readingOrder="1"/>
    </xf>
    <xf numFmtId="3" fontId="209" fillId="210" borderId="208" xfId="0" applyNumberFormat="1" applyFont="1" applyFill="1" applyBorder="1" applyAlignment="1" applyProtection="1">
      <alignment horizontal="right" wrapText="1" readingOrder="1"/>
    </xf>
    <xf numFmtId="3" fontId="210" fillId="211" borderId="209" xfId="0" applyNumberFormat="1" applyFont="1" applyFill="1" applyBorder="1" applyAlignment="1" applyProtection="1">
      <alignment horizontal="right" wrapText="1" readingOrder="1"/>
    </xf>
    <xf numFmtId="3" fontId="211" fillId="212" borderId="210" xfId="0" applyNumberFormat="1" applyFont="1" applyFill="1" applyBorder="1" applyAlignment="1" applyProtection="1">
      <alignment horizontal="right" wrapText="1" readingOrder="1"/>
    </xf>
    <xf numFmtId="3" fontId="212" fillId="213" borderId="211" xfId="0" applyNumberFormat="1" applyFont="1" applyFill="1" applyBorder="1" applyAlignment="1" applyProtection="1">
      <alignment horizontal="right" wrapText="1" readingOrder="1"/>
    </xf>
    <xf numFmtId="3" fontId="213" fillId="214" borderId="212" xfId="0" applyNumberFormat="1" applyFont="1" applyFill="1" applyBorder="1" applyAlignment="1" applyProtection="1">
      <alignment horizontal="right" wrapText="1" readingOrder="1"/>
    </xf>
    <xf numFmtId="3" fontId="214" fillId="215" borderId="213" xfId="0" applyNumberFormat="1" applyFont="1" applyFill="1" applyBorder="1" applyAlignment="1" applyProtection="1">
      <alignment horizontal="right" wrapText="1" readingOrder="1"/>
    </xf>
    <xf numFmtId="164" fontId="215" fillId="216" borderId="214" xfId="0" applyNumberFormat="1" applyFont="1" applyFill="1" applyBorder="1" applyAlignment="1" applyProtection="1">
      <alignment horizontal="right" wrapText="1" readingOrder="1"/>
    </xf>
    <xf numFmtId="0" fontId="216" fillId="217" borderId="215" xfId="0" applyFont="1" applyFill="1" applyBorder="1" applyAlignment="1" applyProtection="1">
      <alignment horizontal="left" vertical="top" wrapText="1" readingOrder="1"/>
    </xf>
    <xf numFmtId="3" fontId="217" fillId="218" borderId="216" xfId="0" applyNumberFormat="1" applyFont="1" applyFill="1" applyBorder="1" applyAlignment="1" applyProtection="1">
      <alignment horizontal="right" wrapText="1" readingOrder="1"/>
    </xf>
    <xf numFmtId="3" fontId="218" fillId="219" borderId="217" xfId="0" applyNumberFormat="1" applyFont="1" applyFill="1" applyBorder="1" applyAlignment="1" applyProtection="1">
      <alignment horizontal="right" wrapText="1" readingOrder="1"/>
    </xf>
    <xf numFmtId="3" fontId="219" fillId="220" borderId="218" xfId="0" applyNumberFormat="1" applyFont="1" applyFill="1" applyBorder="1" applyAlignment="1" applyProtection="1">
      <alignment horizontal="right" wrapText="1" readingOrder="1"/>
    </xf>
    <xf numFmtId="3" fontId="220" fillId="221" borderId="219" xfId="0" applyNumberFormat="1" applyFont="1" applyFill="1" applyBorder="1" applyAlignment="1" applyProtection="1">
      <alignment horizontal="right" wrapText="1" readingOrder="1"/>
    </xf>
    <xf numFmtId="3" fontId="221" fillId="222" borderId="220" xfId="0" applyNumberFormat="1" applyFont="1" applyFill="1" applyBorder="1" applyAlignment="1" applyProtection="1">
      <alignment horizontal="right" wrapText="1" readingOrder="1"/>
    </xf>
    <xf numFmtId="3" fontId="222" fillId="223" borderId="221" xfId="0" applyNumberFormat="1" applyFont="1" applyFill="1" applyBorder="1" applyAlignment="1" applyProtection="1">
      <alignment horizontal="right" wrapText="1" readingOrder="1"/>
    </xf>
    <xf numFmtId="3" fontId="223" fillId="224" borderId="222" xfId="0" applyNumberFormat="1" applyFont="1" applyFill="1" applyBorder="1" applyAlignment="1" applyProtection="1">
      <alignment horizontal="right" wrapText="1" readingOrder="1"/>
    </xf>
    <xf numFmtId="3" fontId="224" fillId="225" borderId="223" xfId="0" applyNumberFormat="1" applyFont="1" applyFill="1" applyBorder="1" applyAlignment="1" applyProtection="1">
      <alignment horizontal="right" wrapText="1" readingOrder="1"/>
    </xf>
    <xf numFmtId="0" fontId="225" fillId="226" borderId="224" xfId="0" applyFont="1" applyFill="1" applyBorder="1" applyAlignment="1" applyProtection="1">
      <alignment horizontal="right" wrapText="1" readingOrder="1"/>
    </xf>
    <xf numFmtId="0" fontId="226" fillId="227" borderId="225" xfId="0" applyFont="1" applyFill="1" applyBorder="1" applyAlignment="1" applyProtection="1">
      <alignment horizontal="left" vertical="top" wrapText="1" readingOrder="1"/>
    </xf>
    <xf numFmtId="3" fontId="227" fillId="228" borderId="226" xfId="0" applyNumberFormat="1" applyFont="1" applyFill="1" applyBorder="1" applyAlignment="1" applyProtection="1">
      <alignment horizontal="right" wrapText="1" readingOrder="1"/>
    </xf>
    <xf numFmtId="3" fontId="228" fillId="229" borderId="227" xfId="0" applyNumberFormat="1" applyFont="1" applyFill="1" applyBorder="1" applyAlignment="1" applyProtection="1">
      <alignment horizontal="right" wrapText="1" readingOrder="1"/>
    </xf>
    <xf numFmtId="3" fontId="229" fillId="230" borderId="228" xfId="0" applyNumberFormat="1" applyFont="1" applyFill="1" applyBorder="1" applyAlignment="1" applyProtection="1">
      <alignment horizontal="right" wrapText="1" readingOrder="1"/>
    </xf>
    <xf numFmtId="3" fontId="230" fillId="231" borderId="229" xfId="0" applyNumberFormat="1" applyFont="1" applyFill="1" applyBorder="1" applyAlignment="1" applyProtection="1">
      <alignment horizontal="right" wrapText="1" readingOrder="1"/>
    </xf>
    <xf numFmtId="3" fontId="231" fillId="232" borderId="230" xfId="0" applyNumberFormat="1" applyFont="1" applyFill="1" applyBorder="1" applyAlignment="1" applyProtection="1">
      <alignment horizontal="right" wrapText="1" readingOrder="1"/>
    </xf>
    <xf numFmtId="3" fontId="232" fillId="233" borderId="231" xfId="0" applyNumberFormat="1" applyFont="1" applyFill="1" applyBorder="1" applyAlignment="1" applyProtection="1">
      <alignment horizontal="right" wrapText="1" readingOrder="1"/>
    </xf>
    <xf numFmtId="3" fontId="233" fillId="234" borderId="232" xfId="0" applyNumberFormat="1" applyFont="1" applyFill="1" applyBorder="1" applyAlignment="1" applyProtection="1">
      <alignment horizontal="right" wrapText="1" readingOrder="1"/>
    </xf>
    <xf numFmtId="3" fontId="234" fillId="235" borderId="233" xfId="0" applyNumberFormat="1" applyFont="1" applyFill="1" applyBorder="1" applyAlignment="1" applyProtection="1">
      <alignment horizontal="right" wrapText="1" readingOrder="1"/>
    </xf>
    <xf numFmtId="3" fontId="235" fillId="236" borderId="234" xfId="0" applyNumberFormat="1" applyFont="1" applyFill="1" applyBorder="1" applyAlignment="1" applyProtection="1">
      <alignment horizontal="right" wrapText="1" readingOrder="1"/>
    </xf>
    <xf numFmtId="0" fontId="236" fillId="237" borderId="235" xfId="0" applyFont="1" applyFill="1" applyBorder="1" applyAlignment="1" applyProtection="1">
      <alignment horizontal="left" vertical="top" wrapText="1" readingOrder="1"/>
    </xf>
    <xf numFmtId="3" fontId="237" fillId="238" borderId="236" xfId="0" applyNumberFormat="1" applyFont="1" applyFill="1" applyBorder="1" applyAlignment="1" applyProtection="1">
      <alignment horizontal="right" wrapText="1" readingOrder="1"/>
    </xf>
    <xf numFmtId="3" fontId="238" fillId="239" borderId="237" xfId="0" applyNumberFormat="1" applyFont="1" applyFill="1" applyBorder="1" applyAlignment="1" applyProtection="1">
      <alignment horizontal="right" wrapText="1" readingOrder="1"/>
    </xf>
    <xf numFmtId="3" fontId="239" fillId="240" borderId="238" xfId="0" applyNumberFormat="1" applyFont="1" applyFill="1" applyBorder="1" applyAlignment="1" applyProtection="1">
      <alignment horizontal="right" wrapText="1" readingOrder="1"/>
    </xf>
    <xf numFmtId="165" fontId="240" fillId="241" borderId="239" xfId="0" applyNumberFormat="1" applyFont="1" applyFill="1" applyBorder="1" applyAlignment="1" applyProtection="1">
      <alignment horizontal="right" wrapText="1" readingOrder="1"/>
    </xf>
    <xf numFmtId="3" fontId="241" fillId="242" borderId="240" xfId="0" applyNumberFormat="1" applyFont="1" applyFill="1" applyBorder="1" applyAlignment="1" applyProtection="1">
      <alignment horizontal="right" wrapText="1" readingOrder="1"/>
    </xf>
    <xf numFmtId="3" fontId="242" fillId="243" borderId="241" xfId="0" applyNumberFormat="1" applyFont="1" applyFill="1" applyBorder="1" applyAlignment="1" applyProtection="1">
      <alignment horizontal="right" wrapText="1" readingOrder="1"/>
    </xf>
    <xf numFmtId="3" fontId="243" fillId="244" borderId="242" xfId="0" applyNumberFormat="1" applyFont="1" applyFill="1" applyBorder="1" applyAlignment="1" applyProtection="1">
      <alignment horizontal="right" wrapText="1" readingOrder="1"/>
    </xf>
    <xf numFmtId="3" fontId="244" fillId="245" borderId="243" xfId="0" applyNumberFormat="1" applyFont="1" applyFill="1" applyBorder="1" applyAlignment="1" applyProtection="1">
      <alignment horizontal="right" wrapText="1" readingOrder="1"/>
    </xf>
    <xf numFmtId="165" fontId="245" fillId="246" borderId="244" xfId="0" applyNumberFormat="1" applyFont="1" applyFill="1" applyBorder="1" applyAlignment="1" applyProtection="1">
      <alignment horizontal="right" wrapText="1" readingOrder="1"/>
    </xf>
    <xf numFmtId="0" fontId="246" fillId="247" borderId="245" xfId="0" applyFont="1" applyFill="1" applyBorder="1" applyAlignment="1" applyProtection="1">
      <alignment horizontal="left" vertical="top" wrapText="1" readingOrder="1"/>
    </xf>
    <xf numFmtId="3" fontId="247" fillId="248" borderId="246" xfId="0" applyNumberFormat="1" applyFont="1" applyFill="1" applyBorder="1" applyAlignment="1" applyProtection="1">
      <alignment horizontal="right" wrapText="1" readingOrder="1"/>
    </xf>
    <xf numFmtId="3" fontId="248" fillId="249" borderId="247" xfId="0" applyNumberFormat="1" applyFont="1" applyFill="1" applyBorder="1" applyAlignment="1" applyProtection="1">
      <alignment horizontal="right" wrapText="1" readingOrder="1"/>
    </xf>
    <xf numFmtId="3" fontId="249" fillId="250" borderId="248" xfId="0" applyNumberFormat="1" applyFont="1" applyFill="1" applyBorder="1" applyAlignment="1" applyProtection="1">
      <alignment horizontal="right" wrapText="1" readingOrder="1"/>
    </xf>
    <xf numFmtId="3" fontId="250" fillId="251" borderId="249" xfId="0" applyNumberFormat="1" applyFont="1" applyFill="1" applyBorder="1" applyAlignment="1" applyProtection="1">
      <alignment horizontal="right" wrapText="1" readingOrder="1"/>
    </xf>
    <xf numFmtId="3" fontId="251" fillId="252" borderId="250" xfId="0" applyNumberFormat="1" applyFont="1" applyFill="1" applyBorder="1" applyAlignment="1" applyProtection="1">
      <alignment horizontal="right" wrapText="1" readingOrder="1"/>
    </xf>
    <xf numFmtId="3" fontId="252" fillId="253" borderId="251" xfId="0" applyNumberFormat="1" applyFont="1" applyFill="1" applyBorder="1" applyAlignment="1" applyProtection="1">
      <alignment horizontal="right" wrapText="1" readingOrder="1"/>
    </xf>
    <xf numFmtId="3" fontId="253" fillId="254" borderId="252" xfId="0" applyNumberFormat="1" applyFont="1" applyFill="1" applyBorder="1" applyAlignment="1" applyProtection="1">
      <alignment horizontal="right" wrapText="1" readingOrder="1"/>
    </xf>
    <xf numFmtId="3" fontId="254" fillId="255" borderId="253" xfId="0" applyNumberFormat="1" applyFont="1" applyFill="1" applyBorder="1" applyAlignment="1" applyProtection="1">
      <alignment horizontal="right" wrapText="1" readingOrder="1"/>
    </xf>
    <xf numFmtId="164" fontId="255" fillId="256" borderId="254" xfId="0" applyNumberFormat="1" applyFont="1" applyFill="1" applyBorder="1" applyAlignment="1" applyProtection="1">
      <alignment horizontal="right" wrapText="1" readingOrder="1"/>
    </xf>
    <xf numFmtId="0" fontId="256" fillId="257" borderId="255" xfId="0" applyFont="1" applyFill="1" applyBorder="1" applyAlignment="1" applyProtection="1">
      <alignment horizontal="left" vertical="top" wrapText="1" readingOrder="1"/>
    </xf>
    <xf numFmtId="3" fontId="257" fillId="258" borderId="256" xfId="0" applyNumberFormat="1" applyFont="1" applyFill="1" applyBorder="1" applyAlignment="1" applyProtection="1">
      <alignment horizontal="right" wrapText="1" readingOrder="1"/>
    </xf>
    <xf numFmtId="3" fontId="258" fillId="259" borderId="257" xfId="0" applyNumberFormat="1" applyFont="1" applyFill="1" applyBorder="1" applyAlignment="1" applyProtection="1">
      <alignment horizontal="right" wrapText="1" readingOrder="1"/>
    </xf>
    <xf numFmtId="3" fontId="259" fillId="260" borderId="258" xfId="0" applyNumberFormat="1" applyFont="1" applyFill="1" applyBorder="1" applyAlignment="1" applyProtection="1">
      <alignment horizontal="right" wrapText="1" readingOrder="1"/>
    </xf>
    <xf numFmtId="3" fontId="260" fillId="261" borderId="259" xfId="0" applyNumberFormat="1" applyFont="1" applyFill="1" applyBorder="1" applyAlignment="1" applyProtection="1">
      <alignment horizontal="right" wrapText="1" readingOrder="1"/>
    </xf>
    <xf numFmtId="3" fontId="261" fillId="262" borderId="260" xfId="0" applyNumberFormat="1" applyFont="1" applyFill="1" applyBorder="1" applyAlignment="1" applyProtection="1">
      <alignment horizontal="right" wrapText="1" readingOrder="1"/>
    </xf>
    <xf numFmtId="3" fontId="262" fillId="263" borderId="261" xfId="0" applyNumberFormat="1" applyFont="1" applyFill="1" applyBorder="1" applyAlignment="1" applyProtection="1">
      <alignment horizontal="right" wrapText="1" readingOrder="1"/>
    </xf>
    <xf numFmtId="3" fontId="263" fillId="264" borderId="262" xfId="0" applyNumberFormat="1" applyFont="1" applyFill="1" applyBorder="1" applyAlignment="1" applyProtection="1">
      <alignment horizontal="right" wrapText="1" readingOrder="1"/>
    </xf>
    <xf numFmtId="165" fontId="264" fillId="265" borderId="263" xfId="0" applyNumberFormat="1" applyFont="1" applyFill="1" applyBorder="1" applyAlignment="1" applyProtection="1">
      <alignment horizontal="right" wrapText="1" readingOrder="1"/>
    </xf>
    <xf numFmtId="3" fontId="265" fillId="266" borderId="264" xfId="0" applyNumberFormat="1" applyFont="1" applyFill="1" applyBorder="1" applyAlignment="1" applyProtection="1">
      <alignment horizontal="right" wrapText="1" readingOrder="1"/>
    </xf>
    <xf numFmtId="0" fontId="266" fillId="267" borderId="265" xfId="0" applyFont="1" applyFill="1" applyBorder="1" applyAlignment="1" applyProtection="1">
      <alignment horizontal="left" vertical="top" wrapText="1" readingOrder="1"/>
    </xf>
    <xf numFmtId="3" fontId="267" fillId="268" borderId="266" xfId="0" applyNumberFormat="1" applyFont="1" applyFill="1" applyBorder="1" applyAlignment="1" applyProtection="1">
      <alignment horizontal="right" wrapText="1" readingOrder="1"/>
    </xf>
    <xf numFmtId="3" fontId="268" fillId="269" borderId="267" xfId="0" applyNumberFormat="1" applyFont="1" applyFill="1" applyBorder="1" applyAlignment="1" applyProtection="1">
      <alignment horizontal="right" wrapText="1" readingOrder="1"/>
    </xf>
    <xf numFmtId="165" fontId="269" fillId="270" borderId="268" xfId="0" applyNumberFormat="1" applyFont="1" applyFill="1" applyBorder="1" applyAlignment="1" applyProtection="1">
      <alignment horizontal="right" wrapText="1" readingOrder="1"/>
    </xf>
    <xf numFmtId="3" fontId="270" fillId="271" borderId="269" xfId="0" applyNumberFormat="1" applyFont="1" applyFill="1" applyBorder="1" applyAlignment="1" applyProtection="1">
      <alignment horizontal="right" wrapText="1" readingOrder="1"/>
    </xf>
    <xf numFmtId="3" fontId="271" fillId="272" borderId="270" xfId="0" applyNumberFormat="1" applyFont="1" applyFill="1" applyBorder="1" applyAlignment="1" applyProtection="1">
      <alignment horizontal="right" wrapText="1" readingOrder="1"/>
    </xf>
    <xf numFmtId="3" fontId="272" fillId="273" borderId="271" xfId="0" applyNumberFormat="1" applyFont="1" applyFill="1" applyBorder="1" applyAlignment="1" applyProtection="1">
      <alignment horizontal="right" wrapText="1" readingOrder="1"/>
    </xf>
    <xf numFmtId="3" fontId="273" fillId="274" borderId="272" xfId="0" applyNumberFormat="1" applyFont="1" applyFill="1" applyBorder="1" applyAlignment="1" applyProtection="1">
      <alignment horizontal="right" wrapText="1" readingOrder="1"/>
    </xf>
    <xf numFmtId="3" fontId="274" fillId="275" borderId="273" xfId="0" applyNumberFormat="1" applyFont="1" applyFill="1" applyBorder="1" applyAlignment="1" applyProtection="1">
      <alignment horizontal="right" wrapText="1" readingOrder="1"/>
    </xf>
    <xf numFmtId="3" fontId="275" fillId="276" borderId="274" xfId="0" applyNumberFormat="1" applyFont="1" applyFill="1" applyBorder="1" applyAlignment="1" applyProtection="1">
      <alignment horizontal="right" wrapText="1" readingOrder="1"/>
    </xf>
    <xf numFmtId="0" fontId="276" fillId="277" borderId="275" xfId="0" applyFont="1" applyFill="1" applyBorder="1" applyAlignment="1" applyProtection="1">
      <alignment horizontal="left" vertical="top" wrapText="1" readingOrder="1"/>
    </xf>
    <xf numFmtId="3" fontId="277" fillId="278" borderId="276" xfId="0" applyNumberFormat="1" applyFont="1" applyFill="1" applyBorder="1" applyAlignment="1" applyProtection="1">
      <alignment horizontal="right" wrapText="1" readingOrder="1"/>
    </xf>
    <xf numFmtId="3" fontId="278" fillId="279" borderId="277" xfId="0" applyNumberFormat="1" applyFont="1" applyFill="1" applyBorder="1" applyAlignment="1" applyProtection="1">
      <alignment horizontal="right" wrapText="1" readingOrder="1"/>
    </xf>
    <xf numFmtId="3" fontId="279" fillId="280" borderId="278" xfId="0" applyNumberFormat="1" applyFont="1" applyFill="1" applyBorder="1" applyAlignment="1" applyProtection="1">
      <alignment horizontal="right" wrapText="1" readingOrder="1"/>
    </xf>
    <xf numFmtId="3" fontId="280" fillId="281" borderId="279" xfId="0" applyNumberFormat="1" applyFont="1" applyFill="1" applyBorder="1" applyAlignment="1" applyProtection="1">
      <alignment horizontal="right" wrapText="1" readingOrder="1"/>
    </xf>
    <xf numFmtId="3" fontId="281" fillId="282" borderId="280" xfId="0" applyNumberFormat="1" applyFont="1" applyFill="1" applyBorder="1" applyAlignment="1" applyProtection="1">
      <alignment horizontal="right" wrapText="1" readingOrder="1"/>
    </xf>
    <xf numFmtId="3" fontId="282" fillId="283" borderId="281" xfId="0" applyNumberFormat="1" applyFont="1" applyFill="1" applyBorder="1" applyAlignment="1" applyProtection="1">
      <alignment horizontal="right" wrapText="1" readingOrder="1"/>
    </xf>
    <xf numFmtId="3" fontId="283" fillId="284" borderId="282" xfId="0" applyNumberFormat="1" applyFont="1" applyFill="1" applyBorder="1" applyAlignment="1" applyProtection="1">
      <alignment horizontal="right" wrapText="1" readingOrder="1"/>
    </xf>
    <xf numFmtId="164" fontId="284" fillId="285" borderId="283" xfId="0" applyNumberFormat="1" applyFont="1" applyFill="1" applyBorder="1" applyAlignment="1" applyProtection="1">
      <alignment horizontal="right" wrapText="1" readingOrder="1"/>
    </xf>
    <xf numFmtId="164" fontId="285" fillId="286" borderId="284" xfId="0" applyNumberFormat="1" applyFont="1" applyFill="1" applyBorder="1" applyAlignment="1" applyProtection="1">
      <alignment horizontal="right" wrapText="1" readingOrder="1"/>
    </xf>
    <xf numFmtId="0" fontId="286" fillId="287" borderId="285" xfId="0" applyFont="1" applyFill="1" applyBorder="1" applyAlignment="1" applyProtection="1">
      <alignment horizontal="left" vertical="top" wrapText="1" readingOrder="1"/>
    </xf>
    <xf numFmtId="3" fontId="287" fillId="288" borderId="286" xfId="0" applyNumberFormat="1" applyFont="1" applyFill="1" applyBorder="1" applyAlignment="1" applyProtection="1">
      <alignment horizontal="right" wrapText="1" readingOrder="1"/>
    </xf>
    <xf numFmtId="3" fontId="288" fillId="289" borderId="287" xfId="0" applyNumberFormat="1" applyFont="1" applyFill="1" applyBorder="1" applyAlignment="1" applyProtection="1">
      <alignment horizontal="right" wrapText="1" readingOrder="1"/>
    </xf>
    <xf numFmtId="3" fontId="289" fillId="290" borderId="288" xfId="0" applyNumberFormat="1" applyFont="1" applyFill="1" applyBorder="1" applyAlignment="1" applyProtection="1">
      <alignment horizontal="right" wrapText="1" readingOrder="1"/>
    </xf>
    <xf numFmtId="3" fontId="290" fillId="291" borderId="289" xfId="0" applyNumberFormat="1" applyFont="1" applyFill="1" applyBorder="1" applyAlignment="1" applyProtection="1">
      <alignment horizontal="right" wrapText="1" readingOrder="1"/>
    </xf>
    <xf numFmtId="3" fontId="291" fillId="292" borderId="290" xfId="0" applyNumberFormat="1" applyFont="1" applyFill="1" applyBorder="1" applyAlignment="1" applyProtection="1">
      <alignment horizontal="right" wrapText="1" readingOrder="1"/>
    </xf>
    <xf numFmtId="3" fontId="292" fillId="293" borderId="291" xfId="0" applyNumberFormat="1" applyFont="1" applyFill="1" applyBorder="1" applyAlignment="1" applyProtection="1">
      <alignment horizontal="right" wrapText="1" readingOrder="1"/>
    </xf>
    <xf numFmtId="3" fontId="293" fillId="294" borderId="292" xfId="0" applyNumberFormat="1" applyFont="1" applyFill="1" applyBorder="1" applyAlignment="1" applyProtection="1">
      <alignment horizontal="right" wrapText="1" readingOrder="1"/>
    </xf>
    <xf numFmtId="3" fontId="294" fillId="295" borderId="293" xfId="0" applyNumberFormat="1" applyFont="1" applyFill="1" applyBorder="1" applyAlignment="1" applyProtection="1">
      <alignment horizontal="right" wrapText="1" readingOrder="1"/>
    </xf>
    <xf numFmtId="3" fontId="295" fillId="296" borderId="294" xfId="0" applyNumberFormat="1" applyFont="1" applyFill="1" applyBorder="1" applyAlignment="1" applyProtection="1">
      <alignment horizontal="right" wrapText="1" readingOrder="1"/>
    </xf>
    <xf numFmtId="0" fontId="296" fillId="297" borderId="295" xfId="0" applyFont="1" applyFill="1" applyBorder="1" applyAlignment="1" applyProtection="1">
      <alignment horizontal="left" vertical="top" wrapText="1" readingOrder="1"/>
    </xf>
    <xf numFmtId="3" fontId="297" fillId="298" borderId="296" xfId="0" applyNumberFormat="1" applyFont="1" applyFill="1" applyBorder="1" applyAlignment="1" applyProtection="1">
      <alignment horizontal="right" wrapText="1" readingOrder="1"/>
    </xf>
    <xf numFmtId="3" fontId="298" fillId="299" borderId="297" xfId="0" applyNumberFormat="1" applyFont="1" applyFill="1" applyBorder="1" applyAlignment="1" applyProtection="1">
      <alignment horizontal="right" wrapText="1" readingOrder="1"/>
    </xf>
    <xf numFmtId="3" fontId="299" fillId="300" borderId="298" xfId="0" applyNumberFormat="1" applyFont="1" applyFill="1" applyBorder="1" applyAlignment="1" applyProtection="1">
      <alignment horizontal="right" wrapText="1" readingOrder="1"/>
    </xf>
    <xf numFmtId="3" fontId="300" fillId="301" borderId="299" xfId="0" applyNumberFormat="1" applyFont="1" applyFill="1" applyBorder="1" applyAlignment="1" applyProtection="1">
      <alignment horizontal="right" wrapText="1" readingOrder="1"/>
    </xf>
    <xf numFmtId="3" fontId="301" fillId="302" borderId="300" xfId="0" applyNumberFormat="1" applyFont="1" applyFill="1" applyBorder="1" applyAlignment="1" applyProtection="1">
      <alignment horizontal="right" wrapText="1" readingOrder="1"/>
    </xf>
    <xf numFmtId="3" fontId="302" fillId="303" borderId="301" xfId="0" applyNumberFormat="1" applyFont="1" applyFill="1" applyBorder="1" applyAlignment="1" applyProtection="1">
      <alignment horizontal="right" wrapText="1" readingOrder="1"/>
    </xf>
    <xf numFmtId="3" fontId="303" fillId="304" borderId="302" xfId="0" applyNumberFormat="1" applyFont="1" applyFill="1" applyBorder="1" applyAlignment="1" applyProtection="1">
      <alignment horizontal="right" wrapText="1" readingOrder="1"/>
    </xf>
    <xf numFmtId="3" fontId="304" fillId="305" borderId="303" xfId="0" applyNumberFormat="1" applyFont="1" applyFill="1" applyBorder="1" applyAlignment="1" applyProtection="1">
      <alignment horizontal="right" wrapText="1" readingOrder="1"/>
    </xf>
    <xf numFmtId="3" fontId="305" fillId="306" borderId="304" xfId="0" applyNumberFormat="1" applyFont="1" applyFill="1" applyBorder="1" applyAlignment="1" applyProtection="1">
      <alignment horizontal="right" wrapText="1" readingOrder="1"/>
    </xf>
    <xf numFmtId="0" fontId="306" fillId="307" borderId="305" xfId="0" applyFont="1" applyFill="1" applyBorder="1" applyAlignment="1" applyProtection="1">
      <alignment horizontal="left" vertical="top" wrapText="1" readingOrder="1"/>
    </xf>
    <xf numFmtId="3" fontId="307" fillId="308" borderId="306" xfId="0" applyNumberFormat="1" applyFont="1" applyFill="1" applyBorder="1" applyAlignment="1" applyProtection="1">
      <alignment horizontal="right" wrapText="1" readingOrder="1"/>
    </xf>
    <xf numFmtId="3" fontId="308" fillId="309" borderId="307" xfId="0" applyNumberFormat="1" applyFont="1" applyFill="1" applyBorder="1" applyAlignment="1" applyProtection="1">
      <alignment horizontal="right" wrapText="1" readingOrder="1"/>
    </xf>
    <xf numFmtId="3" fontId="309" fillId="310" borderId="308" xfId="0" applyNumberFormat="1" applyFont="1" applyFill="1" applyBorder="1" applyAlignment="1" applyProtection="1">
      <alignment horizontal="right" wrapText="1" readingOrder="1"/>
    </xf>
    <xf numFmtId="3" fontId="310" fillId="311" borderId="309" xfId="0" applyNumberFormat="1" applyFont="1" applyFill="1" applyBorder="1" applyAlignment="1" applyProtection="1">
      <alignment horizontal="right" wrapText="1" readingOrder="1"/>
    </xf>
    <xf numFmtId="3" fontId="311" fillId="312" borderId="310" xfId="0" applyNumberFormat="1" applyFont="1" applyFill="1" applyBorder="1" applyAlignment="1" applyProtection="1">
      <alignment horizontal="right" wrapText="1" readingOrder="1"/>
    </xf>
    <xf numFmtId="3" fontId="312" fillId="313" borderId="311" xfId="0" applyNumberFormat="1" applyFont="1" applyFill="1" applyBorder="1" applyAlignment="1" applyProtection="1">
      <alignment horizontal="right" wrapText="1" readingOrder="1"/>
    </xf>
    <xf numFmtId="3" fontId="313" fillId="314" borderId="312" xfId="0" applyNumberFormat="1" applyFont="1" applyFill="1" applyBorder="1" applyAlignment="1" applyProtection="1">
      <alignment horizontal="right" wrapText="1" readingOrder="1"/>
    </xf>
    <xf numFmtId="3" fontId="314" fillId="315" borderId="313" xfId="0" applyNumberFormat="1" applyFont="1" applyFill="1" applyBorder="1" applyAlignment="1" applyProtection="1">
      <alignment horizontal="right" wrapText="1" readingOrder="1"/>
    </xf>
    <xf numFmtId="3" fontId="315" fillId="316" borderId="314" xfId="0" applyNumberFormat="1" applyFont="1" applyFill="1" applyBorder="1" applyAlignment="1" applyProtection="1">
      <alignment horizontal="right" wrapText="1" readingOrder="1"/>
    </xf>
    <xf numFmtId="0" fontId="316" fillId="317" borderId="315" xfId="0" applyFont="1" applyFill="1" applyBorder="1" applyAlignment="1" applyProtection="1">
      <alignment horizontal="left" vertical="top" wrapText="1" readingOrder="1"/>
    </xf>
    <xf numFmtId="3" fontId="317" fillId="319" borderId="316" xfId="0" applyNumberFormat="1" applyFont="1" applyFill="1" applyBorder="1" applyAlignment="1" applyProtection="1">
      <alignment horizontal="right" wrapText="1" readingOrder="1"/>
    </xf>
    <xf numFmtId="3" fontId="318" fillId="320" borderId="317" xfId="0" applyNumberFormat="1" applyFont="1" applyFill="1" applyBorder="1" applyAlignment="1" applyProtection="1">
      <alignment horizontal="right" wrapText="1" readingOrder="1"/>
    </xf>
    <xf numFmtId="3" fontId="319" fillId="321" borderId="318" xfId="0" applyNumberFormat="1" applyFont="1" applyFill="1" applyBorder="1" applyAlignment="1" applyProtection="1">
      <alignment horizontal="right" wrapText="1" readingOrder="1"/>
    </xf>
    <xf numFmtId="3" fontId="320" fillId="322" borderId="319" xfId="0" applyNumberFormat="1" applyFont="1" applyFill="1" applyBorder="1" applyAlignment="1" applyProtection="1">
      <alignment horizontal="right" wrapText="1" readingOrder="1"/>
    </xf>
    <xf numFmtId="3" fontId="321" fillId="323" borderId="320" xfId="0" applyNumberFormat="1" applyFont="1" applyFill="1" applyBorder="1" applyAlignment="1" applyProtection="1">
      <alignment horizontal="right" wrapText="1" readingOrder="1"/>
    </xf>
    <xf numFmtId="3" fontId="322" fillId="324" borderId="321" xfId="0" applyNumberFormat="1" applyFont="1" applyFill="1" applyBorder="1" applyAlignment="1" applyProtection="1">
      <alignment horizontal="right" wrapText="1" readingOrder="1"/>
    </xf>
    <xf numFmtId="3" fontId="323" fillId="325" borderId="322" xfId="0" applyNumberFormat="1" applyFont="1" applyFill="1" applyBorder="1" applyAlignment="1" applyProtection="1">
      <alignment horizontal="right" wrapText="1" readingOrder="1"/>
    </xf>
    <xf numFmtId="3" fontId="324" fillId="326" borderId="323" xfId="0" applyNumberFormat="1" applyFont="1" applyFill="1" applyBorder="1" applyAlignment="1" applyProtection="1">
      <alignment horizontal="right" wrapText="1" readingOrder="1"/>
    </xf>
    <xf numFmtId="3" fontId="325" fillId="327" borderId="324" xfId="0" applyNumberFormat="1" applyFont="1" applyFill="1" applyBorder="1" applyAlignment="1" applyProtection="1">
      <alignment horizontal="right" wrapText="1" readingOrder="1"/>
    </xf>
    <xf numFmtId="0" fontId="326" fillId="328" borderId="326" xfId="0" applyFont="1" applyFill="1" applyBorder="1" applyAlignment="1" applyProtection="1">
      <alignment readingOrder="1"/>
    </xf>
    <xf numFmtId="0" fontId="327" fillId="329" borderId="327" xfId="0" applyFont="1" applyFill="1" applyBorder="1" applyProtection="1"/>
    <xf numFmtId="0" fontId="328" fillId="330" borderId="328" xfId="0" applyFont="1" applyFill="1" applyBorder="1" applyAlignment="1" applyProtection="1">
      <alignment horizontal="left" vertical="top" wrapText="1"/>
    </xf>
    <xf numFmtId="0" fontId="329" fillId="331" borderId="329" xfId="0" applyFont="1" applyFill="1" applyBorder="1" applyAlignment="1" applyProtection="1">
      <alignment horizontal="left" vertical="top" wrapText="1"/>
    </xf>
    <xf numFmtId="0" fontId="330" fillId="332" borderId="330" xfId="0" applyFont="1" applyFill="1" applyBorder="1" applyAlignment="1" applyProtection="1">
      <alignment horizontal="left" vertical="top" wrapText="1"/>
    </xf>
    <xf numFmtId="0" fontId="331" fillId="333" borderId="331" xfId="0" applyFont="1" applyFill="1" applyBorder="1" applyAlignment="1" applyProtection="1">
      <alignment horizontal="left" vertical="top" wrapText="1"/>
    </xf>
    <xf numFmtId="0" fontId="332" fillId="334" borderId="332" xfId="0" applyFont="1" applyFill="1" applyBorder="1" applyAlignment="1" applyProtection="1">
      <alignment horizontal="left" vertical="top" wrapText="1"/>
    </xf>
    <xf numFmtId="0" fontId="333" fillId="335" borderId="333" xfId="0" applyFont="1" applyFill="1" applyBorder="1" applyAlignment="1" applyProtection="1">
      <alignment horizontal="left" vertical="top" wrapText="1"/>
    </xf>
    <xf numFmtId="0" fontId="334" fillId="336" borderId="334" xfId="0" applyFont="1" applyFill="1" applyBorder="1" applyAlignment="1" applyProtection="1">
      <alignment horizontal="left" vertical="top" wrapText="1"/>
    </xf>
    <xf numFmtId="0" fontId="335" fillId="337" borderId="335" xfId="0" applyFont="1" applyFill="1" applyBorder="1" applyAlignment="1" applyProtection="1">
      <alignment horizontal="left" vertical="top" wrapText="1"/>
    </xf>
    <xf numFmtId="0" fontId="336" fillId="338" borderId="336" xfId="0" applyFont="1" applyFill="1" applyBorder="1" applyAlignment="1" applyProtection="1">
      <alignment horizontal="left" vertical="top" wrapText="1"/>
    </xf>
    <xf numFmtId="0" fontId="337" fillId="339" borderId="337" xfId="0" applyFont="1" applyFill="1" applyBorder="1" applyAlignment="1" applyProtection="1">
      <alignment horizontal="left" vertical="top" wrapText="1"/>
    </xf>
    <xf numFmtId="0" fontId="338" fillId="340" borderId="338" xfId="0" applyFont="1" applyFill="1" applyBorder="1" applyAlignment="1" applyProtection="1">
      <alignment horizontal="left" vertical="top" wrapText="1"/>
    </xf>
    <xf numFmtId="0" fontId="339" fillId="341" borderId="339" xfId="0" applyFont="1" applyFill="1" applyBorder="1" applyAlignment="1" applyProtection="1">
      <alignment horizontal="left" vertical="top" wrapText="1"/>
    </xf>
    <xf numFmtId="0" fontId="340" fillId="342" borderId="340" xfId="0" applyFont="1" applyFill="1" applyBorder="1" applyAlignment="1" applyProtection="1">
      <alignment horizontal="left" vertical="top" wrapText="1"/>
    </xf>
    <xf numFmtId="0" fontId="341" fillId="343" borderId="341" xfId="0" applyFont="1" applyFill="1" applyBorder="1" applyAlignment="1" applyProtection="1">
      <alignment horizontal="left" vertical="top" wrapText="1"/>
    </xf>
    <xf numFmtId="0" fontId="316" fillId="317" borderId="341" xfId="0" applyFont="1" applyFill="1" applyBorder="1" applyAlignment="1" applyProtection="1">
      <alignment horizontal="left" vertical="top" wrapText="1" readingOrder="1"/>
    </xf>
    <xf numFmtId="3" fontId="317" fillId="319" borderId="341" xfId="0" applyNumberFormat="1" applyFont="1" applyFill="1" applyBorder="1" applyAlignment="1" applyProtection="1">
      <alignment horizontal="right" wrapText="1" readingOrder="1"/>
    </xf>
    <xf numFmtId="3" fontId="318" fillId="320" borderId="341" xfId="0" applyNumberFormat="1" applyFont="1" applyFill="1" applyBorder="1" applyAlignment="1" applyProtection="1">
      <alignment horizontal="right" wrapText="1" readingOrder="1"/>
    </xf>
    <xf numFmtId="3" fontId="319" fillId="321" borderId="341" xfId="0" applyNumberFormat="1" applyFont="1" applyFill="1" applyBorder="1" applyAlignment="1" applyProtection="1">
      <alignment horizontal="right" wrapText="1" readingOrder="1"/>
    </xf>
    <xf numFmtId="3" fontId="320" fillId="322" borderId="341" xfId="0" applyNumberFormat="1" applyFont="1" applyFill="1" applyBorder="1" applyAlignment="1" applyProtection="1">
      <alignment horizontal="right" wrapText="1" readingOrder="1"/>
    </xf>
    <xf numFmtId="3" fontId="321" fillId="323" borderId="341" xfId="0" applyNumberFormat="1" applyFont="1" applyFill="1" applyBorder="1" applyAlignment="1" applyProtection="1">
      <alignment horizontal="right" wrapText="1" readingOrder="1"/>
    </xf>
    <xf numFmtId="3" fontId="322" fillId="324" borderId="341" xfId="0" applyNumberFormat="1" applyFont="1" applyFill="1" applyBorder="1" applyAlignment="1" applyProtection="1">
      <alignment horizontal="right" wrapText="1" readingOrder="1"/>
    </xf>
    <xf numFmtId="3" fontId="323" fillId="325" borderId="341" xfId="0" applyNumberFormat="1" applyFont="1" applyFill="1" applyBorder="1" applyAlignment="1" applyProtection="1">
      <alignment horizontal="right" wrapText="1" readingOrder="1"/>
    </xf>
    <xf numFmtId="3" fontId="324" fillId="326" borderId="341" xfId="0" applyNumberFormat="1" applyFont="1" applyFill="1" applyBorder="1" applyAlignment="1" applyProtection="1">
      <alignment horizontal="right" wrapText="1" readingOrder="1"/>
    </xf>
    <xf numFmtId="3" fontId="325" fillId="327" borderId="341" xfId="0" applyNumberFormat="1" applyFont="1" applyFill="1" applyBorder="1" applyAlignment="1" applyProtection="1">
      <alignment horizontal="right" wrapText="1" readingOrder="1"/>
    </xf>
    <xf numFmtId="0" fontId="344" fillId="0" borderId="0" xfId="0" applyFont="1"/>
    <xf numFmtId="0" fontId="342" fillId="16" borderId="342" xfId="0" applyFont="1" applyFill="1" applyBorder="1" applyAlignment="1" applyProtection="1">
      <alignment horizontal="left" vertical="top" wrapText="1" readingOrder="1"/>
    </xf>
    <xf numFmtId="0" fontId="343" fillId="16" borderId="342" xfId="0" applyFont="1" applyFill="1" applyBorder="1" applyAlignment="1" applyProtection="1">
      <alignment horizontal="center" vertical="top" wrapText="1" readingOrder="1"/>
    </xf>
    <xf numFmtId="0" fontId="345" fillId="344" borderId="342" xfId="0" applyFont="1" applyFill="1" applyBorder="1" applyAlignment="1" applyProtection="1">
      <alignment horizontal="left" vertical="top" wrapText="1" readingOrder="1"/>
    </xf>
    <xf numFmtId="166" fontId="346" fillId="343" borderId="343" xfId="0" applyNumberFormat="1" applyFont="1" applyFill="1" applyBorder="1" applyAlignment="1" applyProtection="1">
      <alignment horizontal="right" wrapText="1" readingOrder="1"/>
    </xf>
    <xf numFmtId="166" fontId="346" fillId="343" borderId="344" xfId="0" applyNumberFormat="1" applyFont="1" applyFill="1" applyBorder="1" applyAlignment="1" applyProtection="1">
      <alignment horizontal="right" wrapText="1" readingOrder="1"/>
    </xf>
    <xf numFmtId="166" fontId="346" fillId="343" borderId="345" xfId="0" applyNumberFormat="1" applyFont="1" applyFill="1" applyBorder="1" applyAlignment="1" applyProtection="1">
      <alignment horizontal="right" wrapText="1" readingOrder="1"/>
    </xf>
    <xf numFmtId="0" fontId="345" fillId="344" borderId="346" xfId="0" applyFont="1" applyFill="1" applyBorder="1" applyAlignment="1" applyProtection="1">
      <alignment horizontal="left" vertical="top" wrapText="1" readingOrder="1"/>
    </xf>
    <xf numFmtId="166" fontId="346" fillId="343" borderId="347" xfId="0" applyNumberFormat="1" applyFont="1" applyFill="1" applyBorder="1" applyAlignment="1" applyProtection="1">
      <alignment horizontal="right" wrapText="1" readingOrder="1"/>
    </xf>
    <xf numFmtId="166" fontId="346" fillId="343" borderId="341" xfId="0" applyNumberFormat="1" applyFont="1" applyFill="1" applyBorder="1" applyAlignment="1" applyProtection="1">
      <alignment horizontal="right" wrapText="1" readingOrder="1"/>
    </xf>
    <xf numFmtId="166" fontId="346" fillId="343" borderId="348" xfId="0" applyNumberFormat="1" applyFont="1" applyFill="1" applyBorder="1" applyAlignment="1" applyProtection="1">
      <alignment horizontal="right" wrapText="1" readingOrder="1"/>
    </xf>
    <xf numFmtId="0" fontId="347" fillId="345" borderId="346" xfId="0" applyFont="1" applyFill="1" applyBorder="1" applyAlignment="1" applyProtection="1">
      <alignment horizontal="left" vertical="top" wrapText="1" readingOrder="1"/>
    </xf>
    <xf numFmtId="166" fontId="347" fillId="346" borderId="347" xfId="0" applyNumberFormat="1" applyFont="1" applyFill="1" applyBorder="1" applyAlignment="1" applyProtection="1">
      <alignment horizontal="right" wrapText="1" readingOrder="1"/>
    </xf>
    <xf numFmtId="166" fontId="347" fillId="346" borderId="341" xfId="0" applyNumberFormat="1" applyFont="1" applyFill="1" applyBorder="1" applyAlignment="1" applyProtection="1">
      <alignment horizontal="right" wrapText="1" readingOrder="1"/>
    </xf>
    <xf numFmtId="166" fontId="347" fillId="346" borderId="348" xfId="0" applyNumberFormat="1" applyFont="1" applyFill="1" applyBorder="1" applyAlignment="1" applyProtection="1">
      <alignment horizontal="right" wrapText="1" readingOrder="1"/>
    </xf>
    <xf numFmtId="0" fontId="348" fillId="344" borderId="346" xfId="0" applyFont="1" applyFill="1" applyBorder="1" applyAlignment="1" applyProtection="1">
      <alignment horizontal="left" vertical="top" wrapText="1" readingOrder="1"/>
    </xf>
    <xf numFmtId="166" fontId="349" fillId="343" borderId="347" xfId="0" applyNumberFormat="1" applyFont="1" applyFill="1" applyBorder="1" applyAlignment="1" applyProtection="1">
      <alignment horizontal="right" wrapText="1" readingOrder="1"/>
    </xf>
    <xf numFmtId="166" fontId="349" fillId="343" borderId="341" xfId="0" applyNumberFormat="1" applyFont="1" applyFill="1" applyBorder="1" applyAlignment="1" applyProtection="1">
      <alignment horizontal="right" wrapText="1" readingOrder="1"/>
    </xf>
    <xf numFmtId="166" fontId="349" fillId="343" borderId="348" xfId="0" applyNumberFormat="1" applyFont="1" applyFill="1" applyBorder="1" applyAlignment="1" applyProtection="1">
      <alignment horizontal="right" wrapText="1" readingOrder="1"/>
    </xf>
    <xf numFmtId="0" fontId="345" fillId="344" borderId="349" xfId="0" applyFont="1" applyFill="1" applyBorder="1" applyAlignment="1" applyProtection="1">
      <alignment horizontal="left" vertical="top" wrapText="1" readingOrder="1"/>
    </xf>
    <xf numFmtId="166" fontId="346" fillId="343" borderId="350" xfId="0" applyNumberFormat="1" applyFont="1" applyFill="1" applyBorder="1" applyAlignment="1" applyProtection="1">
      <alignment horizontal="right" wrapText="1" readingOrder="1"/>
    </xf>
    <xf numFmtId="166" fontId="346" fillId="343" borderId="351" xfId="0" applyNumberFormat="1" applyFont="1" applyFill="1" applyBorder="1" applyAlignment="1" applyProtection="1">
      <alignment horizontal="right" wrapText="1" readingOrder="1"/>
    </xf>
    <xf numFmtId="166" fontId="346" fillId="343" borderId="352" xfId="0" applyNumberFormat="1" applyFont="1" applyFill="1" applyBorder="1" applyAlignment="1" applyProtection="1">
      <alignment horizontal="right" wrapText="1" readingOrder="1"/>
    </xf>
    <xf numFmtId="0" fontId="345" fillId="344" borderId="341" xfId="0" applyFont="1" applyFill="1" applyBorder="1" applyAlignment="1" applyProtection="1">
      <alignment horizontal="left" vertical="top" wrapText="1" readingOrder="1"/>
    </xf>
    <xf numFmtId="0" fontId="351" fillId="344" borderId="341" xfId="0" applyFont="1" applyFill="1" applyBorder="1" applyAlignment="1" applyProtection="1">
      <alignment horizontal="left" vertical="top" wrapText="1" readingOrder="1"/>
    </xf>
    <xf numFmtId="0" fontId="353" fillId="0" borderId="0" xfId="0" applyFont="1"/>
    <xf numFmtId="0" fontId="2" fillId="5" borderId="4" xfId="0" applyFont="1" applyFill="1" applyBorder="1" applyAlignment="1" applyProtection="1">
      <alignment horizontal="left" readingOrder="1"/>
    </xf>
    <xf numFmtId="1" fontId="346" fillId="343" borderId="343" xfId="0" applyNumberFormat="1" applyFont="1" applyFill="1" applyBorder="1" applyAlignment="1" applyProtection="1">
      <alignment horizontal="right" wrapText="1" readingOrder="1"/>
    </xf>
    <xf numFmtId="1" fontId="346" fillId="343" borderId="344" xfId="0" applyNumberFormat="1" applyFont="1" applyFill="1" applyBorder="1" applyAlignment="1" applyProtection="1">
      <alignment horizontal="right" wrapText="1" readingOrder="1"/>
    </xf>
    <xf numFmtId="1" fontId="346" fillId="343" borderId="345" xfId="0" applyNumberFormat="1" applyFont="1" applyFill="1" applyBorder="1" applyAlignment="1" applyProtection="1">
      <alignment horizontal="right" wrapText="1" readingOrder="1"/>
    </xf>
    <xf numFmtId="1" fontId="346" fillId="343" borderId="347" xfId="0" applyNumberFormat="1" applyFont="1" applyFill="1" applyBorder="1" applyAlignment="1" applyProtection="1">
      <alignment horizontal="right" wrapText="1" readingOrder="1"/>
    </xf>
    <xf numFmtId="1" fontId="346" fillId="343" borderId="341" xfId="0" applyNumberFormat="1" applyFont="1" applyFill="1" applyBorder="1" applyAlignment="1" applyProtection="1">
      <alignment horizontal="right" wrapText="1" readingOrder="1"/>
    </xf>
    <xf numFmtId="1" fontId="346" fillId="343" borderId="348" xfId="0" applyNumberFormat="1" applyFont="1" applyFill="1" applyBorder="1" applyAlignment="1" applyProtection="1">
      <alignment horizontal="right" wrapText="1" readingOrder="1"/>
    </xf>
    <xf numFmtId="1" fontId="347" fillId="345" borderId="347" xfId="0" applyNumberFormat="1" applyFont="1" applyFill="1" applyBorder="1" applyAlignment="1" applyProtection="1">
      <alignment horizontal="right" wrapText="1" readingOrder="1"/>
    </xf>
    <xf numFmtId="1" fontId="347" fillId="345" borderId="341" xfId="0" applyNumberFormat="1" applyFont="1" applyFill="1" applyBorder="1" applyAlignment="1" applyProtection="1">
      <alignment horizontal="right" wrapText="1" readingOrder="1"/>
    </xf>
    <xf numFmtId="1" fontId="347" fillId="345" borderId="348" xfId="0" applyNumberFormat="1" applyFont="1" applyFill="1" applyBorder="1" applyAlignment="1" applyProtection="1">
      <alignment horizontal="right" wrapText="1" readingOrder="1"/>
    </xf>
    <xf numFmtId="1" fontId="346" fillId="343" borderId="350" xfId="0" applyNumberFormat="1" applyFont="1" applyFill="1" applyBorder="1" applyAlignment="1" applyProtection="1">
      <alignment horizontal="right" wrapText="1" readingOrder="1"/>
    </xf>
    <xf numFmtId="1" fontId="346" fillId="343" borderId="351" xfId="0" applyNumberFormat="1" applyFont="1" applyFill="1" applyBorder="1" applyAlignment="1" applyProtection="1">
      <alignment horizontal="right" wrapText="1" readingOrder="1"/>
    </xf>
    <xf numFmtId="1" fontId="346" fillId="343" borderId="352" xfId="0" applyNumberFormat="1" applyFont="1" applyFill="1" applyBorder="1" applyAlignment="1" applyProtection="1">
      <alignment horizontal="right" wrapText="1" readingOrder="1"/>
    </xf>
    <xf numFmtId="0" fontId="16" fillId="317" borderId="325" xfId="0" applyFont="1" applyFill="1" applyBorder="1" applyAlignment="1" applyProtection="1">
      <alignment horizontal="left" vertical="top" wrapText="1" readingOrder="1"/>
    </xf>
    <xf numFmtId="3" fontId="2" fillId="343" borderId="325" xfId="0" applyNumberFormat="1" applyFont="1" applyFill="1" applyBorder="1" applyAlignment="1" applyProtection="1">
      <alignment horizontal="right" wrapText="1" readingOrder="1"/>
    </xf>
    <xf numFmtId="1" fontId="349" fillId="343" borderId="347" xfId="0" applyNumberFormat="1" applyFont="1" applyFill="1" applyBorder="1" applyAlignment="1" applyProtection="1">
      <alignment horizontal="right" wrapText="1" readingOrder="1"/>
    </xf>
    <xf numFmtId="1" fontId="349" fillId="343" borderId="341" xfId="0" applyNumberFormat="1" applyFont="1" applyFill="1" applyBorder="1" applyAlignment="1" applyProtection="1">
      <alignment horizontal="right" wrapText="1" readingOrder="1"/>
    </xf>
    <xf numFmtId="1" fontId="349" fillId="343" borderId="348" xfId="0" applyNumberFormat="1" applyFont="1" applyFill="1" applyBorder="1" applyAlignment="1" applyProtection="1">
      <alignment horizontal="right" wrapText="1" readingOrder="1"/>
    </xf>
    <xf numFmtId="0" fontId="345" fillId="344" borderId="343" xfId="0" applyFont="1" applyFill="1" applyBorder="1" applyAlignment="1" applyProtection="1">
      <alignment horizontal="left" vertical="top" wrapText="1" readingOrder="1"/>
    </xf>
    <xf numFmtId="0" fontId="345" fillId="344" borderId="347" xfId="0" applyFont="1" applyFill="1" applyBorder="1" applyAlignment="1" applyProtection="1">
      <alignment horizontal="left" vertical="top" wrapText="1" readingOrder="1"/>
    </xf>
    <xf numFmtId="0" fontId="347" fillId="345" borderId="347" xfId="0" applyFont="1" applyFill="1" applyBorder="1" applyAlignment="1" applyProtection="1">
      <alignment horizontal="left" vertical="top" wrapText="1" readingOrder="1"/>
    </xf>
    <xf numFmtId="0" fontId="348" fillId="344" borderId="347" xfId="0" applyFont="1" applyFill="1" applyBorder="1" applyAlignment="1" applyProtection="1">
      <alignment horizontal="left" vertical="top" wrapText="1" readingOrder="1"/>
    </xf>
    <xf numFmtId="0" fontId="345" fillId="344" borderId="350" xfId="0" applyFont="1" applyFill="1" applyBorder="1" applyAlignment="1" applyProtection="1">
      <alignment horizontal="left" vertical="top" wrapText="1" readingOrder="1"/>
    </xf>
    <xf numFmtId="166" fontId="350" fillId="0" borderId="345" xfId="0" applyNumberFormat="1" applyFont="1" applyBorder="1"/>
    <xf numFmtId="166" fontId="350" fillId="0" borderId="348" xfId="0" applyNumberFormat="1" applyFont="1" applyBorder="1"/>
    <xf numFmtId="166" fontId="352" fillId="345" borderId="348" xfId="0" applyNumberFormat="1" applyFont="1" applyFill="1" applyBorder="1"/>
    <xf numFmtId="166" fontId="354" fillId="0" borderId="348" xfId="0" applyNumberFormat="1" applyFont="1" applyBorder="1"/>
    <xf numFmtId="166" fontId="350" fillId="0" borderId="352" xfId="0" applyNumberFormat="1" applyFont="1" applyBorder="1"/>
    <xf numFmtId="0" fontId="1" fillId="343" borderId="341" xfId="0" applyFont="1" applyFill="1" applyBorder="1" applyAlignment="1" applyProtection="1">
      <alignment horizontal="left" readingOrder="1"/>
    </xf>
    <xf numFmtId="0" fontId="2" fillId="343" borderId="341" xfId="0" applyFont="1" applyFill="1" applyBorder="1" applyAlignment="1" applyProtection="1">
      <alignment horizontal="left" readingOrder="1"/>
    </xf>
    <xf numFmtId="0" fontId="5" fillId="16" borderId="325" xfId="0" applyFont="1" applyFill="1" applyBorder="1" applyAlignment="1" applyProtection="1">
      <alignment horizontal="left" vertical="top" wrapText="1" readingOrder="1"/>
    </xf>
    <xf numFmtId="0" fontId="6" fillId="16" borderId="325" xfId="0" applyFont="1" applyFill="1" applyBorder="1" applyAlignment="1" applyProtection="1">
      <alignment horizontal="center" vertical="top" wrapText="1" readingOrder="1"/>
    </xf>
    <xf numFmtId="0" fontId="15" fillId="317" borderId="325" xfId="0" applyFont="1" applyFill="1" applyBorder="1" applyAlignment="1" applyProtection="1">
      <alignment horizontal="left" vertical="top" wrapText="1" readingOrder="1"/>
    </xf>
    <xf numFmtId="0" fontId="2" fillId="318" borderId="325" xfId="0" applyFont="1" applyFill="1" applyBorder="1" applyAlignment="1" applyProtection="1">
      <alignment horizontal="left" vertical="top" wrapText="1" readingOrder="1"/>
    </xf>
    <xf numFmtId="0" fontId="2" fillId="318" borderId="325" xfId="0" applyFont="1" applyFill="1" applyBorder="1" applyAlignment="1" applyProtection="1">
      <alignment horizontal="right" vertical="top" wrapText="1" readingOrder="1"/>
    </xf>
    <xf numFmtId="0" fontId="2" fillId="343" borderId="325" xfId="0" applyFont="1" applyFill="1" applyBorder="1" applyAlignment="1" applyProtection="1">
      <alignment horizontal="right" wrapText="1" readingOrder="1"/>
    </xf>
    <xf numFmtId="164" fontId="2" fillId="343" borderId="325" xfId="0" applyNumberFormat="1" applyFont="1" applyFill="1" applyBorder="1" applyAlignment="1" applyProtection="1">
      <alignment horizontal="right" wrapText="1" readingOrder="1"/>
    </xf>
    <xf numFmtId="165" fontId="2" fillId="343" borderId="325" xfId="0" applyNumberFormat="1" applyFont="1" applyFill="1" applyBorder="1" applyAlignment="1" applyProtection="1">
      <alignment horizontal="right" wrapText="1" readingOrder="1"/>
    </xf>
    <xf numFmtId="0" fontId="326" fillId="343" borderId="341" xfId="0" applyFont="1" applyFill="1" applyBorder="1" applyAlignment="1" applyProtection="1">
      <alignment readingOrder="1"/>
    </xf>
    <xf numFmtId="0" fontId="326" fillId="343" borderId="341" xfId="0" applyFont="1" applyFill="1" applyBorder="1" applyProtection="1"/>
    <xf numFmtId="0" fontId="5" fillId="16" borderId="325" xfId="0" applyFont="1" applyFill="1" applyBorder="1" applyAlignment="1" applyProtection="1">
      <alignment horizontal="left" vertical="top" wrapText="1" readingOrder="1"/>
    </xf>
    <xf numFmtId="0" fontId="349" fillId="344" borderId="347" xfId="0" applyFont="1" applyFill="1" applyBorder="1" applyAlignment="1" applyProtection="1">
      <alignment horizontal="left" vertical="top" wrapText="1" readingOrder="1"/>
    </xf>
    <xf numFmtId="1" fontId="349" fillId="344" borderId="347" xfId="0" applyNumberFormat="1" applyFont="1" applyFill="1" applyBorder="1" applyAlignment="1" applyProtection="1">
      <alignment horizontal="right" wrapText="1" readingOrder="1"/>
    </xf>
    <xf numFmtId="1" fontId="349" fillId="344" borderId="341" xfId="0" applyNumberFormat="1" applyFont="1" applyFill="1" applyBorder="1" applyAlignment="1" applyProtection="1">
      <alignment horizontal="right" wrapText="1" readingOrder="1"/>
    </xf>
    <xf numFmtId="1" fontId="349" fillId="344" borderId="348" xfId="0" applyNumberFormat="1" applyFont="1" applyFill="1" applyBorder="1" applyAlignment="1" applyProtection="1">
      <alignment horizontal="right" wrapText="1" readingOrder="1"/>
    </xf>
    <xf numFmtId="1" fontId="347" fillId="346" borderId="347" xfId="0" applyNumberFormat="1" applyFont="1" applyFill="1" applyBorder="1" applyAlignment="1" applyProtection="1">
      <alignment horizontal="right" wrapText="1" readingOrder="1"/>
    </xf>
    <xf numFmtId="1" fontId="347" fillId="346" borderId="341" xfId="0" applyNumberFormat="1" applyFont="1" applyFill="1" applyBorder="1" applyAlignment="1" applyProtection="1">
      <alignment horizontal="right" wrapText="1" readingOrder="1"/>
    </xf>
    <xf numFmtId="1" fontId="347" fillId="346" borderId="348" xfId="0" applyNumberFormat="1" applyFont="1" applyFill="1" applyBorder="1" applyAlignment="1" applyProtection="1">
      <alignment horizontal="right" wrapText="1" readingOrder="1"/>
    </xf>
    <xf numFmtId="166" fontId="355" fillId="344" borderId="348" xfId="0" applyNumberFormat="1" applyFont="1" applyFill="1" applyBorder="1"/>
    <xf numFmtId="0" fontId="2" fillId="4" borderId="3" xfId="0" applyFont="1" applyFill="1" applyBorder="1" applyAlignment="1" applyProtection="1">
      <alignment horizontal="left" readingOrder="1"/>
    </xf>
    <xf numFmtId="0" fontId="6" fillId="16" borderId="342" xfId="0" applyFont="1" applyFill="1" applyBorder="1" applyAlignment="1" applyProtection="1">
      <alignment horizontal="center" vertical="top" wrapText="1" readingOrder="1"/>
    </xf>
    <xf numFmtId="0" fontId="16" fillId="347" borderId="325" xfId="0" applyFont="1" applyFill="1" applyBorder="1" applyAlignment="1" applyProtection="1">
      <alignment horizontal="left" vertical="top" wrapText="1" readingOrder="1"/>
    </xf>
    <xf numFmtId="3" fontId="2" fillId="346" borderId="325" xfId="0" applyNumberFormat="1" applyFont="1" applyFill="1" applyBorder="1" applyAlignment="1" applyProtection="1">
      <alignment horizontal="right" wrapText="1" readingOrder="1"/>
    </xf>
    <xf numFmtId="164" fontId="2" fillId="346" borderId="325" xfId="0" applyNumberFormat="1" applyFont="1" applyFill="1" applyBorder="1" applyAlignment="1" applyProtection="1">
      <alignment horizontal="right" wrapText="1" readingOrder="1"/>
    </xf>
    <xf numFmtId="0" fontId="0" fillId="345" borderId="0" xfId="0" applyFill="1"/>
    <xf numFmtId="0" fontId="343" fillId="16" borderId="325" xfId="0" applyFont="1" applyFill="1" applyBorder="1" applyAlignment="1" applyProtection="1">
      <alignment horizontal="center" vertical="top" wrapText="1" readingOrder="1"/>
    </xf>
    <xf numFmtId="3" fontId="346" fillId="343" borderId="341" xfId="0" applyNumberFormat="1" applyFont="1" applyFill="1" applyBorder="1" applyAlignment="1" applyProtection="1">
      <alignment horizontal="right" wrapText="1" readingOrder="1"/>
    </xf>
    <xf numFmtId="0" fontId="346" fillId="343" borderId="341" xfId="0" applyFont="1" applyFill="1" applyBorder="1" applyAlignment="1" applyProtection="1">
      <alignment horizontal="right" wrapText="1" readingOrder="1"/>
    </xf>
    <xf numFmtId="3" fontId="346" fillId="343" borderId="344" xfId="0" applyNumberFormat="1" applyFont="1" applyFill="1" applyBorder="1" applyAlignment="1" applyProtection="1">
      <alignment horizontal="right" wrapText="1" readingOrder="1"/>
    </xf>
    <xf numFmtId="3" fontId="346" fillId="343" borderId="348" xfId="0" applyNumberFormat="1" applyFont="1" applyFill="1" applyBorder="1" applyAlignment="1" applyProtection="1">
      <alignment horizontal="right" wrapText="1" readingOrder="1"/>
    </xf>
    <xf numFmtId="0" fontId="346" fillId="343" borderId="348" xfId="0" applyFont="1" applyFill="1" applyBorder="1" applyAlignment="1" applyProtection="1">
      <alignment horizontal="right" wrapText="1" readingOrder="1"/>
    </xf>
    <xf numFmtId="3" fontId="346" fillId="343" borderId="351" xfId="0" applyNumberFormat="1" applyFont="1" applyFill="1" applyBorder="1" applyAlignment="1" applyProtection="1">
      <alignment horizontal="right" wrapText="1" readingOrder="1"/>
    </xf>
    <xf numFmtId="3" fontId="346" fillId="343" borderId="352" xfId="0" applyNumberFormat="1" applyFont="1" applyFill="1" applyBorder="1" applyAlignment="1" applyProtection="1">
      <alignment horizontal="right" wrapText="1" readingOrder="1"/>
    </xf>
    <xf numFmtId="0" fontId="0" fillId="344" borderId="0" xfId="0" applyFill="1"/>
    <xf numFmtId="0" fontId="0" fillId="343" borderId="341" xfId="0" applyFont="1" applyFill="1" applyBorder="1" applyAlignment="1" applyProtection="1">
      <alignment horizontal="left" readingOrder="1"/>
    </xf>
    <xf numFmtId="3" fontId="346" fillId="343" borderId="345" xfId="0" applyNumberFormat="1" applyFont="1" applyFill="1" applyBorder="1" applyAlignment="1" applyProtection="1">
      <alignment horizontal="right" wrapText="1" readingOrder="1"/>
    </xf>
    <xf numFmtId="3" fontId="347" fillId="346" borderId="341" xfId="0" applyNumberFormat="1" applyFont="1" applyFill="1" applyBorder="1" applyAlignment="1" applyProtection="1">
      <alignment horizontal="right" wrapText="1" readingOrder="1"/>
    </xf>
    <xf numFmtId="3" fontId="347" fillId="346" borderId="348" xfId="0" applyNumberFormat="1" applyFont="1" applyFill="1" applyBorder="1" applyAlignment="1" applyProtection="1">
      <alignment horizontal="right" wrapText="1" readingOrder="1"/>
    </xf>
    <xf numFmtId="0" fontId="346" fillId="343" borderId="351" xfId="0" applyFont="1" applyFill="1" applyBorder="1" applyAlignment="1" applyProtection="1">
      <alignment horizontal="right" wrapText="1" readingOrder="1"/>
    </xf>
    <xf numFmtId="0" fontId="2" fillId="343" borderId="341" xfId="0" applyFont="1" applyFill="1" applyBorder="1" applyAlignment="1" applyProtection="1">
      <alignment horizontal="right" wrapText="1" readingOrder="1"/>
    </xf>
    <xf numFmtId="3" fontId="2" fillId="343" borderId="341" xfId="0" applyNumberFormat="1" applyFont="1" applyFill="1" applyBorder="1" applyAlignment="1" applyProtection="1">
      <alignment horizontal="right"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ata-explorer.oecd.org/vis?lc=fr&amp;pg=0&amp;snb=12&amp;vw=tb&amp;df%5bds%5d=dsDisseminateFinalDMZ&amp;df%5bid%5d=DSD_NAAG%40DF_NAAG_V&amp;df%5bag%5d=OECD.SDD.NAD&amp;df%5bvs%5d=1.0&amp;dq=A.AUS%2BAUT%2BBEL%2BCAN%2BCHL%2BCOL%2BCRI%2BCZE%2BDNK%2BEST%2BFIN%2BFRA%2BDEU%2BGRC%2BHUN%2BISL%2BIRL%2BISR%2BITA%2BJPN%2BKOR%2BLVA%2BLTU%2BLUX%2BMEX%2BNLD%2BNZL%2BNOR%2BPOL%2BPRT%2BSVK%2BSVN%2BESP%2BSWE%2BCHE%2BTUR%2BGBR%2BUSA.B6GS1M_POP..&amp;pd=2000%2C&amp;to%5bTIME_PERIOD%5d=false"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hyperlink" Target="https://data-explorer.oecd.org/vis?lc=fr&amp;tm=NAAG&amp;pg=0&amp;snb=12&amp;vw=tb&amp;df%5bds%5d=dsDisseminateFinalDMZ&amp;df%5bid%5d=DSD_NAAG%40DF_NAAG_II&amp;df%5bag%5d=OECD.SDD.NAD&amp;df%5bvs%5d=1.0&amp;dq=A.EU%2BEA%2BAUS%2BAUT%2BBEL%2BCAN%2BCHL%2BCOL%2BCRI%2BCZE%2BDNK%2BEST%2BFIN%2BFRA%2BDEU%2BGRC%2BHUN%2BISL%2BIRL%2BISR%2BITA%2BJPN%2BKOR%2BLVA%2BLTU%2BLUX%2BMEX%2BNLD%2BNZL%2BNOR%2BPOL%2BPRT%2BSVK%2BSVN%2BESP%2BSWE%2BCHE%2BTUR%2BGBR%2BUSA.B9S1M..&amp;pd=2000%2C&amp;to%5bTIME_PERIOD%5d=false"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2" Type="http://schemas.openxmlformats.org/officeDocument/2006/relationships/hyperlink" Target="https://data-explorer.oecd.org/vis?lc=fr&amp;pg=0&amp;snb=12&amp;vw=tb&amp;df%5bds%5d=dsDisseminateFinalDMZ&amp;df%5bid%5d=DSD_NAAG%40DF_NAAG_V&amp;df%5bag%5d=OECD.SDD.NAD&amp;df%5bvs%5d=1.0&amp;dq=A.EU%2BEA%2BAUS%2BAUT%2BBEL%2BCAN%2BCHL%2BCOL%2BCRI%2BCZE%2BDNK%2BEST%2BFIN%2BFRA%2BDEU%2BGRC%2BHUN%2BISL%2BIRL%2BISR%2BITA%2BJPN%2BKOR%2BLVA%2BLTU%2BLUX%2BMEX%2BNLD%2BNZL%2BNOR%2BPOL%2BPRT%2BSVK%2BSVN%2BESP%2BSWE%2BCHE%2BTUR%2BGBR%2BUSA.LES1M_FAS_POP..&amp;pd=2000%2C&amp;to%5bTIME_PERIOD%5d=false" TargetMode="External"/><Relationship Id="rId1" Type="http://schemas.openxmlformats.org/officeDocument/2006/relationships/hyperlink" Target="http://www.oecd.org/fr/conditionsdutilisation/"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data-explorer.oecd.org/vis?lc=fr&amp;pg=0&amp;snb=12&amp;vw=tb&amp;df%5bds%5d=dsDisseminateFinalDMZ&amp;df%5bid%5d=DSD_NAAG%40DF_NAAG_V&amp;df%5bag%5d=OECD.SDD.NAD&amp;df%5bvs%5d=1.0&amp;dq=A.EU%2BEA%2BAUS%2BAUT%2BBEL%2BCAN%2BCHL%2BCOL%2BCRI%2BCZE%2BDNK%2BEST%2BFIN%2BFRA%2BDEU%2BGRC%2BHUN%2BISL%2BIRL%2BISR%2BITA%2BJPN%2BKOR%2BLVA%2BLTU%2BLUX%2BMEX%2BNLD%2BNZL%2BNOR%2BPOL%2BPRT%2BSVK%2BSVN%2BESP%2BSWE%2BCHE%2BTUR%2BGBR%2BUSA.LES1M_NN_POP..&amp;pd=2000%2C&amp;to%5bTIME_PERIOD%5d=false" TargetMode="External"/><Relationship Id="rId1" Type="http://schemas.openxmlformats.org/officeDocument/2006/relationships/hyperlink" Target="http://www.oecd.org/fr/conditionsdutilisation/"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s://data-explorer.oecd.org/vis?lc=fr&amp;pg=0&amp;snb=12&amp;vw=tb&amp;df%5bds%5d=dsDisseminateFinalDMZ&amp;df%5bid%5d=DSD_NAAG%40DF_NAAG_V&amp;df%5bag%5d=OECD.SDD.NAD&amp;df%5bvs%5d=1.0&amp;dq=A.EU%2BEA%2BAUS%2BAUT%2BBEL%2BCAN%2BCHL%2BCOL%2BCRI%2BCZE%2BDNK%2BEST%2BFIN%2BFRA%2BDEU%2BGRC%2BHUN%2BISL%2BIRL%2BISR%2BITA%2BJPN%2BKOR%2BLVA%2BLTU%2BLUX%2BMEX%2BNLD%2BNZL%2BNOR%2BPOL%2BPRT%2BSVK%2BSVN%2BESP%2BSWE%2BCHE%2BTUR%2BGBR%2BUSA.LES1M_BF90_POP..&amp;pd=2000%2C&amp;to%5bTIME_PERIOD%5d=false" TargetMode="External"/><Relationship Id="rId1" Type="http://schemas.openxmlformats.org/officeDocument/2006/relationships/hyperlink" Target="http://www.oecd.org/fr/conditionsdutilisation/"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data-explorer.oecd.org/vis?df%5bds%5d=dsDisseminateFinalDMZ&amp;df%5bid%5d=DSD_NAAG_VI%40DF_NAAG_OTEF&amp;df%5bag%5d=OECD.SDD.NAD&amp;df%5bvs%5d=1.0" TargetMode="External"/><Relationship Id="rId3" Type="http://schemas.openxmlformats.org/officeDocument/2006/relationships/hyperlink" Target="https://data-explorer.oecd.org/vis?df%5bds%5d=dsDisseminateFinalDMZ&amp;df%5bid%5d=DSD_NAAG%40DF_NAAG_III&amp;df%5bag%5d=OECD.SDD.NAD&amp;df%5bvs%5d=1.0" TargetMode="External"/><Relationship Id="rId7" Type="http://schemas.openxmlformats.org/officeDocument/2006/relationships/hyperlink" Target="https://data-explorer.oecd.org/vis?df%5bds%5d=dsDisseminateFinalDMZ&amp;df%5bid%5d=DSD_NAAG_VI%40DF_NAAG_EXP&amp;df%5bag%5d=OECD.SDD.NAD&amp;df%5bvs%5d=1.0" TargetMode="External"/><Relationship Id="rId2" Type="http://schemas.openxmlformats.org/officeDocument/2006/relationships/hyperlink" Target="https://data-explorer.oecd.org/vis?df%5bds%5d=dsDisseminateFinalDMZ&amp;df%5bid%5d=DSD_NAAG%40DF_NAAG_II&amp;df%5bag%5d=OECD.SDD.NAD&amp;df%5bvs%5d=1.0" TargetMode="External"/><Relationship Id="rId1" Type="http://schemas.openxmlformats.org/officeDocument/2006/relationships/hyperlink" Target="https://data-explorer.oecd.org/vis?df%5bds%5d=dsDisseminateFinalDMZ&amp;df%5bid%5d=DSD_NAAG%40DF_NAAG_I&amp;df%5bag%5d=OECD.SDD.NAD&amp;df%5bvs%5d=1.0" TargetMode="External"/><Relationship Id="rId6" Type="http://schemas.openxmlformats.org/officeDocument/2006/relationships/hyperlink" Target="https://data-explorer.oecd.org/vis?df%5bds%5d=dsDisseminateFinalDMZ&amp;df%5bid%5d=DSD_NAAG_IV%40DF_NAAG_IV&amp;df%5bag%5d=OECD.SDD.NAD&amp;df%5bvs%5d=1.0" TargetMode="External"/><Relationship Id="rId11" Type="http://schemas.openxmlformats.org/officeDocument/2006/relationships/hyperlink" Target="https://data-explorer.oecd.org/vis?df%5bds%5d=dsDisseminateFinalDMZ&amp;df%5bid%5d=DSD_NAAG%40DF_NAAG_IX&amp;df%5bag%5d=OECD.SDD.NAD&amp;df%5bvs%5d=1.0" TargetMode="External"/><Relationship Id="rId5" Type="http://schemas.openxmlformats.org/officeDocument/2006/relationships/hyperlink" Target="https://data-explorer.oecd.org/vis?df%5bds%5d=dsDisseminateFinalDMZ&amp;df%5bid%5d=DSD_NAAG%40DF_NAAG_III_GFCF&amp;df%5bag%5d=OECD.SDD.NAD&amp;df%5bvs%5d=1.0" TargetMode="External"/><Relationship Id="rId10" Type="http://schemas.openxmlformats.org/officeDocument/2006/relationships/hyperlink" Target="https://data-explorer.oecd.org/vis?df%5bds%5d=dsDisseminateFinalDMZ&amp;df%5bid%5d=DSD_NAAG%40DF_NAAG_VIII&amp;df%5bag%5d=OECD.SDD.NAD&amp;df%5bvs%5d=1.0" TargetMode="External"/><Relationship Id="rId4" Type="http://schemas.openxmlformats.org/officeDocument/2006/relationships/hyperlink" Target="https://data-explorer.oecd.org/vis?df%5bds%5d=dsDisseminateFinalDMZ&amp;df%5bid%5d=DSD_NAAG%40DF_NAAG_III_CG&amp;df%5bag%5d=OECD.SDD.NAD&amp;df%5bvs%5d=1.0" TargetMode="External"/><Relationship Id="rId9" Type="http://schemas.openxmlformats.org/officeDocument/2006/relationships/hyperlink" Target="https://data-explorer.oecd.org/vis?df%5bds%5d=dsDisseminateFinalDMZ&amp;df%5bid%5d=DSD_NAAG%40DF_NAAG_VII&amp;df%5bag%5d=OECD.SDD.NAD&amp;df%5bvs%5d=1.0"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ata-explorer.oecd.org/vis?lc=fr&amp;pg=0&amp;snb=12&amp;vw=tb&amp;df%5bds%5d=dsDisseminateFinalDMZ&amp;df%5bid%5d=DSD_NAAG%40DF_NAAG_V&amp;df%5bag%5d=OECD.SDD.NAD&amp;df%5bvs%5d=1.0&amp;dq=A.AUS%2BAUT%2BBEL%2BCAN%2BCHL%2BCOL%2BCRI%2BCZE%2BDNK%2BEST%2BFIN%2BFRA%2BDEU%2BGRC%2BHUN%2BISL%2BIRL%2BISR%2BITA%2BJPN%2BKOR%2BLVA%2BLTU%2BLUX%2BMEX%2BNLD%2BNZL%2BNOR%2BPOL%2BPRT%2BSVK%2BSVN%2BESP%2BSWE%2BCHE%2BTUR%2BGBR%2BUSA.B6GS1M_POP..&amp;pd=2000%2C&amp;to%5bTIME_PERIOD%5d=false"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s://data-explorer.oecd.org/vis?lc=fr&amp;pg=0&amp;snb=12&amp;vw=tb&amp;df%5bds%5d=dsDisseminateFinalDMZ&amp;df%5bid%5d=DSD_NAAG%40DF_NAAG_V&amp;df%5bag%5d=OECD.SDD.NAD&amp;df%5bvs%5d=1.0&amp;dq=A.EU%2BEA%2BAUS%2BAUT%2BBEL%2BCAN%2BCHL%2BCOL%2BCRI%2BCZE%2BDNK%2BEST%2BFIN%2BFRA%2BDEU%2BGRC%2BHUN%2BISL%2BIRL%2BISR%2BITA%2BJPN%2BKOR%2BLVA%2BLTU%2BLUX%2BMEX%2BNLD%2BNZL%2BNOR%2BPOL%2BPRT%2BSVK%2BSVN%2BESP%2BSWE%2BCHE%2BTUR%2BGBR%2BUSA.B7GS1M_POP..&amp;pd=2000%2C&amp;to%5bTIME_PERIOD%5d=false"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hyperlink" Target="https://data-explorer.oecd.org/vis?lc=fr&amp;pg=0&amp;snb=12&amp;vw=tb&amp;df%5bds%5d=dsDisseminateFinalDMZ&amp;df%5bid%5d=DSD_NAAG%40DF_NAAG_V&amp;df%5bag%5d=OECD.SDD.NAD&amp;df%5bvs%5d=1.0&amp;dq=A.EU%2BEA%2BAUS%2BAUT%2BBEL%2BCAN%2BCHL%2BCOL%2BCRI%2BCZE%2BDNK%2BEST%2BFIN%2BFRA%2BDEU%2BGRC%2BHUN%2BISL%2BIRL%2BISR%2BITA%2BJPN%2BKOR%2BLVA%2BLTU%2BLUX%2BMEX%2BNLD%2BNZL%2BNOR%2BPOL%2BPRT%2BSVK%2BSVN%2BESP%2BSWE%2BCHE%2BTUR%2BGBR%2BUSA.B7N_R_GR..&amp;pd=2000%2C&amp;to%5bTIME_PERIOD%5d=false"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hyperlink" Target="https://data-explorer.oecd.org/vis?lc=fr&amp;pg=0&amp;snb=12&amp;vw=tb&amp;df%5bds%5d=dsDisseminateFinalDMZ&amp;df%5bid%5d=DSD_NAAG%40DF_NAAG_V&amp;df%5bag%5d=OECD.SDD.NAD&amp;df%5bvs%5d=1.0&amp;dq=A.EU%2BEA%2BAUS%2BAUT%2BBEL%2BCAN%2BCHL%2BCOL%2BCRI%2BCZE%2BDNK%2BEST%2BFIN%2BFRA%2BDEU%2BGRC%2BHUN%2BISL%2BIRL%2BISR%2BITA%2BJPN%2BKOR%2BLVA%2BLTU%2BLUX%2BMEX%2BNLD%2BNZL%2BNOR%2BPOL%2BPRT%2BSVK%2BSVN%2BESP%2BSWE%2BCHE%2BTUR%2BGBR%2BUSA.B8NS1M..&amp;pd=2000%2C&amp;to%5bTIME_PERIOD%5d=false"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hyperlink" Target="https://data-explorer.oecd.org/vis?lc=fr&amp;pg=0&amp;snb=12&amp;vw=tb&amp;df%5bds%5d=dsDisseminateFinalDMZ&amp;df%5bid%5d=DSD_NAAG%40DF_NAAG_V&amp;df%5bag%5d=OECD.SDD.NAD&amp;df%5bvs%5d=1.0&amp;dq=A.EU%2BEA%2BAUS%2BAUT%2BBEL%2BCAN%2BCHL%2BCOL%2BCRI%2BCZE%2BDNK%2BEST%2BFIN%2BFRA%2BDEU%2BGRC%2BHUN%2BISL%2BIRL%2BISR%2BITA%2BJPN%2BKOR%2BLVA%2BLTU%2BLUX%2BMEX%2BNLD%2BNZL%2BNOR%2BPOL%2BPRT%2BSVK%2BSVN%2BESP%2BSWE%2BCHE%2BTUR%2BGBR%2BUSA.B8NS1M..&amp;pd=2000%2C&amp;to%5bTIME_PERIOD%5d=false"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hyperlink" Target="https://data-explorer.oecd.org/vis?lc=fr&amp;tm=NAAG&amp;pg=0&amp;snb=12&amp;vw=tb&amp;df%5bds%5d=dsDisseminateFinalDMZ&amp;df%5bid%5d=DSD_NAAG%40DF_NAAG_II&amp;df%5bag%5d=OECD.SDD.NAD&amp;df%5bvs%5d=1.0&amp;dq=A.EU%2BEA%2BAUS%2BAUT%2BBEL%2BCAN%2BCHL%2BCOL%2BCRI%2BCZE%2BDNK%2BEST%2BFIN%2BFRA%2BDEU%2BGRC%2BHUN%2BISL%2BIRL%2BISR%2BITA%2BJPN%2BKOR%2BLVA%2BLTU%2BLUX%2BMEX%2BNLD%2BNZL%2BNOR%2BPOL%2BPRT%2BSVK%2BSVN%2BESP%2BSWE%2BCHE%2BTUR%2BGBR%2BUSA.B9S1M..&amp;pd=2000%2C&amp;to%5bTIME_PERIOD%5d=false"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0"/>
  <sheetViews>
    <sheetView workbookViewId="0">
      <selection activeCell="B3" sqref="B3"/>
    </sheetView>
  </sheetViews>
  <sheetFormatPr baseColWidth="10" defaultColWidth="9.140625" defaultRowHeight="15" x14ac:dyDescent="0.25"/>
  <cols>
    <col min="2" max="2" width="23" customWidth="1"/>
    <col min="3" max="11" width="10.7109375" customWidth="1"/>
  </cols>
  <sheetData>
    <row r="1" spans="2:11" x14ac:dyDescent="0.25">
      <c r="B1" s="1" t="s">
        <v>0</v>
      </c>
    </row>
    <row r="2" spans="2:11" x14ac:dyDescent="0.25">
      <c r="B2" s="2" t="s">
        <v>1</v>
      </c>
    </row>
    <row r="3" spans="2:11" x14ac:dyDescent="0.25">
      <c r="B3" s="426" t="s">
        <v>2</v>
      </c>
    </row>
    <row r="4" spans="2:11" x14ac:dyDescent="0.25">
      <c r="B4" s="4" t="s">
        <v>3</v>
      </c>
    </row>
    <row r="6" spans="2:11" ht="13.5" customHeight="1" x14ac:dyDescent="0.25">
      <c r="B6" s="5"/>
      <c r="C6" s="6" t="s">
        <v>5</v>
      </c>
      <c r="D6" s="7" t="s">
        <v>12</v>
      </c>
      <c r="E6" s="8" t="s">
        <v>13</v>
      </c>
      <c r="F6" s="9" t="s">
        <v>14</v>
      </c>
      <c r="G6" s="10" t="s">
        <v>23</v>
      </c>
      <c r="H6" s="11" t="s">
        <v>24</v>
      </c>
      <c r="I6" s="12" t="s">
        <v>25</v>
      </c>
      <c r="J6" s="13" t="s">
        <v>26</v>
      </c>
      <c r="K6" s="14" t="s">
        <v>27</v>
      </c>
    </row>
    <row r="7" spans="2:11" x14ac:dyDescent="0.25">
      <c r="B7" s="15" t="s">
        <v>31</v>
      </c>
      <c r="C7" s="16">
        <v>17370.629970448001</v>
      </c>
      <c r="D7" s="17">
        <v>23648.913831408001</v>
      </c>
      <c r="E7" s="18">
        <v>25051.634927814899</v>
      </c>
      <c r="F7" s="19">
        <v>25193.372787905901</v>
      </c>
      <c r="G7" s="20">
        <v>31829.355669758399</v>
      </c>
      <c r="H7" s="21">
        <v>32920.359617999799</v>
      </c>
      <c r="I7" s="22">
        <v>34740.571549261702</v>
      </c>
      <c r="J7" s="23">
        <v>37074.256398747297</v>
      </c>
      <c r="K7" s="24">
        <v>39871.843115159099</v>
      </c>
    </row>
    <row r="8" spans="2:11" x14ac:dyDescent="0.25">
      <c r="B8" s="25" t="s">
        <v>32</v>
      </c>
      <c r="C8" s="26">
        <v>18643.052743853099</v>
      </c>
      <c r="D8" s="27">
        <v>24299.343309100299</v>
      </c>
      <c r="E8" s="28">
        <v>25155.073068886599</v>
      </c>
      <c r="F8" s="29">
        <v>25375.419851432802</v>
      </c>
      <c r="G8" s="30">
        <v>31267.238104829201</v>
      </c>
      <c r="H8" s="31">
        <v>32815.513558886101</v>
      </c>
      <c r="I8" s="32">
        <v>33131.938405683897</v>
      </c>
      <c r="J8" s="33">
        <v>35966.345278849403</v>
      </c>
      <c r="K8" s="34">
        <v>40525.280840711399</v>
      </c>
    </row>
    <row r="9" spans="2:11" x14ac:dyDescent="0.25">
      <c r="B9" s="35" t="s">
        <v>33</v>
      </c>
      <c r="C9" s="36">
        <v>16850.001705798699</v>
      </c>
      <c r="D9" s="37">
        <v>20752.431710437399</v>
      </c>
      <c r="E9" s="38">
        <v>21936.2489376667</v>
      </c>
      <c r="F9" s="39">
        <v>22134.390597297901</v>
      </c>
      <c r="G9" s="40">
        <v>27522.758748314001</v>
      </c>
      <c r="H9" s="41">
        <v>29485.1493013779</v>
      </c>
      <c r="I9" s="42">
        <v>30742.146134094201</v>
      </c>
      <c r="J9" s="43">
        <v>32823.594539562997</v>
      </c>
      <c r="K9" s="44">
        <v>35612.617312526898</v>
      </c>
    </row>
    <row r="10" spans="2:11" x14ac:dyDescent="0.25">
      <c r="B10" s="45" t="s">
        <v>34</v>
      </c>
      <c r="C10" s="46">
        <v>16121.949228494201</v>
      </c>
      <c r="D10" s="47">
        <v>21039.3766983487</v>
      </c>
      <c r="E10" s="48">
        <v>21552.711617798901</v>
      </c>
      <c r="F10" s="49">
        <v>21853.4183245243</v>
      </c>
      <c r="G10" s="50">
        <v>27806.282138124501</v>
      </c>
      <c r="H10" s="51">
        <v>28116.191149016999</v>
      </c>
      <c r="I10" s="52">
        <v>30704.005270108599</v>
      </c>
      <c r="J10" s="53">
        <v>32442.396499444701</v>
      </c>
      <c r="K10" s="54">
        <v>34305.124014319299</v>
      </c>
    </row>
    <row r="11" spans="2:11" x14ac:dyDescent="0.25">
      <c r="B11" s="55" t="s">
        <v>37</v>
      </c>
      <c r="C11" s="56">
        <v>8537.8593935188201</v>
      </c>
      <c r="D11" s="57">
        <v>12590.764142346199</v>
      </c>
      <c r="E11" s="58">
        <v>13451.5234729615</v>
      </c>
      <c r="F11" s="59">
        <v>14084.100878968</v>
      </c>
      <c r="G11" s="60">
        <v>19603.258695934801</v>
      </c>
      <c r="H11" s="61">
        <v>21304.518876086098</v>
      </c>
      <c r="I11" s="62">
        <v>21252.856470512601</v>
      </c>
      <c r="J11" s="63">
        <v>23564.778436422199</v>
      </c>
      <c r="K11" s="64">
        <v>25314.336751318398</v>
      </c>
    </row>
    <row r="12" spans="2:11" x14ac:dyDescent="0.25">
      <c r="B12" s="65" t="s">
        <v>38</v>
      </c>
      <c r="C12" s="66">
        <v>12407.4536053679</v>
      </c>
      <c r="D12" s="67">
        <v>16313.8080647528</v>
      </c>
      <c r="E12" s="68">
        <v>16804.061711058701</v>
      </c>
      <c r="F12" s="69">
        <v>17479.054300595999</v>
      </c>
      <c r="G12" s="70">
        <v>24185.763254034799</v>
      </c>
      <c r="H12" s="71">
        <v>25259.448080068501</v>
      </c>
      <c r="I12" s="72">
        <v>25859.734885839702</v>
      </c>
      <c r="J12" s="73">
        <v>27353.272051985801</v>
      </c>
      <c r="K12" s="74">
        <v>29096.936147179102</v>
      </c>
    </row>
    <row r="13" spans="2:11" x14ac:dyDescent="0.25">
      <c r="B13" s="75" t="s">
        <v>39</v>
      </c>
      <c r="C13" s="76">
        <v>5050.0017954843297</v>
      </c>
      <c r="D13" s="77">
        <v>9952.4846668930404</v>
      </c>
      <c r="E13" s="78">
        <v>11267.101320330299</v>
      </c>
      <c r="F13" s="79">
        <v>10675.861366208601</v>
      </c>
      <c r="G13" s="80">
        <v>17873.052912939798</v>
      </c>
      <c r="H13" s="81">
        <v>19307.037056295001</v>
      </c>
      <c r="I13" s="82">
        <v>19304.819531587698</v>
      </c>
      <c r="J13" s="83">
        <v>20509.7985409129</v>
      </c>
      <c r="K13" s="84">
        <v>21407.225209456799</v>
      </c>
    </row>
    <row r="14" spans="2:11" x14ac:dyDescent="0.25">
      <c r="B14" s="85" t="s">
        <v>40</v>
      </c>
      <c r="C14" s="86">
        <v>12897.686810847899</v>
      </c>
      <c r="D14" s="87">
        <v>18200.893057830199</v>
      </c>
      <c r="E14" s="88">
        <v>19534.221362496199</v>
      </c>
      <c r="F14" s="89">
        <v>20084.8381949465</v>
      </c>
      <c r="G14" s="90">
        <v>26141.5209883842</v>
      </c>
      <c r="H14" s="91">
        <v>27808.925017513298</v>
      </c>
      <c r="I14" s="92">
        <v>28449.477195989799</v>
      </c>
      <c r="J14" s="93">
        <v>29998.133877156099</v>
      </c>
      <c r="K14" s="94">
        <v>32170.736075853602</v>
      </c>
    </row>
    <row r="15" spans="2:11" x14ac:dyDescent="0.25">
      <c r="B15" s="95" t="s">
        <v>41</v>
      </c>
      <c r="C15" s="96">
        <v>16157.429442357499</v>
      </c>
      <c r="D15" s="97">
        <v>20812.452831854702</v>
      </c>
      <c r="E15" s="98">
        <v>21414.907526879801</v>
      </c>
      <c r="F15" s="99">
        <v>21741.7165080669</v>
      </c>
      <c r="G15" s="100">
        <v>26262.355080483801</v>
      </c>
      <c r="H15" s="101">
        <v>28153.6655048225</v>
      </c>
      <c r="I15" s="102">
        <v>28933.233833479699</v>
      </c>
      <c r="J15" s="103">
        <v>30889.700537996901</v>
      </c>
      <c r="K15" s="104">
        <v>33903.607872124201</v>
      </c>
    </row>
    <row r="16" spans="2:11" x14ac:dyDescent="0.25">
      <c r="B16" s="105" t="s">
        <v>42</v>
      </c>
      <c r="C16" s="106">
        <v>17930.6691365554</v>
      </c>
      <c r="D16" s="107">
        <v>22069.554016187099</v>
      </c>
      <c r="E16" s="108">
        <v>23033.994707289901</v>
      </c>
      <c r="F16" s="109">
        <v>23275.842151763001</v>
      </c>
      <c r="G16" s="110">
        <v>32422.546282896299</v>
      </c>
      <c r="H16" s="111">
        <v>33937.956897477503</v>
      </c>
      <c r="I16" s="112">
        <v>34940.0529670947</v>
      </c>
      <c r="J16" s="113">
        <v>36414.997667834003</v>
      </c>
      <c r="K16" s="114">
        <v>39536.224948096104</v>
      </c>
    </row>
    <row r="17" spans="2:11" x14ac:dyDescent="0.25">
      <c r="B17" s="115" t="s">
        <v>43</v>
      </c>
      <c r="C17" s="116">
        <v>12636.609694943299</v>
      </c>
      <c r="D17" s="117">
        <v>18725.7797183642</v>
      </c>
      <c r="E17" s="118">
        <v>20002.650106343499</v>
      </c>
      <c r="F17" s="119">
        <v>20236.759512178302</v>
      </c>
      <c r="G17" s="120">
        <v>17048.787182857999</v>
      </c>
      <c r="H17" s="121">
        <v>18649.914388316702</v>
      </c>
      <c r="I17" s="122">
        <v>17693.2686074757</v>
      </c>
      <c r="J17" s="123">
        <v>19649.850724170901</v>
      </c>
      <c r="K17" s="124">
        <v>21850.5159315735</v>
      </c>
    </row>
    <row r="18" spans="2:11" x14ac:dyDescent="0.25">
      <c r="B18" s="125" t="s">
        <v>44</v>
      </c>
      <c r="C18" s="126">
        <v>6767.0471534051403</v>
      </c>
      <c r="D18" s="127">
        <v>10063.6862334123</v>
      </c>
      <c r="E18" s="128">
        <v>10510.036870263801</v>
      </c>
      <c r="F18" s="129">
        <v>10658.4126209477</v>
      </c>
      <c r="G18" s="130">
        <v>16524.8428470832</v>
      </c>
      <c r="H18" s="131">
        <v>18020.1076897169</v>
      </c>
      <c r="I18" s="132">
        <v>17741.613484347701</v>
      </c>
      <c r="J18" s="133">
        <v>19621.228386486098</v>
      </c>
      <c r="K18" s="134">
        <v>22470.864261846898</v>
      </c>
    </row>
    <row r="19" spans="2:11" x14ac:dyDescent="0.25">
      <c r="B19" s="135" t="s">
        <v>45</v>
      </c>
      <c r="C19" s="136">
        <v>13364.457789063399</v>
      </c>
      <c r="D19" s="137">
        <v>19909.880230740899</v>
      </c>
      <c r="E19" s="138">
        <v>20577.519734493399</v>
      </c>
      <c r="F19" s="139">
        <v>19987.4130644129</v>
      </c>
      <c r="G19" s="140">
        <v>22324.958374664799</v>
      </c>
      <c r="H19" s="141">
        <v>23768.859926027199</v>
      </c>
      <c r="I19" s="142">
        <v>24460.146782370601</v>
      </c>
      <c r="J19" s="143">
        <v>25749.936774512898</v>
      </c>
      <c r="K19" s="144">
        <v>28026.747035652799</v>
      </c>
    </row>
    <row r="20" spans="2:11" x14ac:dyDescent="0.25">
      <c r="B20" s="145" t="s">
        <v>46</v>
      </c>
      <c r="C20" s="146">
        <v>17692.6749316516</v>
      </c>
      <c r="D20" s="147">
        <v>21474.728005729201</v>
      </c>
      <c r="E20" s="148">
        <v>22407.1788098496</v>
      </c>
      <c r="F20" s="149">
        <v>22053.1521239266</v>
      </c>
      <c r="G20" s="150">
        <v>25826.179265261799</v>
      </c>
      <c r="H20" s="151">
        <v>27474.150566234999</v>
      </c>
      <c r="I20" s="152">
        <v>27359.2224464639</v>
      </c>
      <c r="J20" s="153">
        <v>29548.017915793898</v>
      </c>
      <c r="K20" s="154">
        <v>32458.792500722098</v>
      </c>
    </row>
    <row r="21" spans="2:11" x14ac:dyDescent="0.25">
      <c r="B21" s="155" t="s">
        <v>47</v>
      </c>
      <c r="C21" s="156">
        <v>15227.6966916609</v>
      </c>
      <c r="D21" s="157">
        <v>19583.823274121201</v>
      </c>
      <c r="E21" s="158">
        <v>20129.8732969107</v>
      </c>
      <c r="F21" s="159">
        <v>20363.1223769157</v>
      </c>
      <c r="G21" s="160">
        <v>23316.486473103701</v>
      </c>
      <c r="H21" s="161">
        <v>23355.894713839501</v>
      </c>
      <c r="I21" s="162">
        <v>25085.494850388899</v>
      </c>
      <c r="J21" s="163">
        <v>25040.019192010099</v>
      </c>
      <c r="K21" s="164">
        <v>26975.157792801499</v>
      </c>
    </row>
    <row r="22" spans="2:11" x14ac:dyDescent="0.25">
      <c r="B22" s="165" t="s">
        <v>48</v>
      </c>
      <c r="C22" s="166">
        <v>10420.081312441</v>
      </c>
      <c r="D22" s="167">
        <v>14636.6938236605</v>
      </c>
      <c r="E22" s="168">
        <v>15222.145506999401</v>
      </c>
      <c r="F22" s="169">
        <v>15339.162216787599</v>
      </c>
      <c r="G22" s="170">
        <v>20280.833640222401</v>
      </c>
      <c r="H22" s="171">
        <v>20782.608332072901</v>
      </c>
      <c r="I22" s="172">
        <v>21807.491435563101</v>
      </c>
      <c r="J22" s="173">
        <v>22992.090857626001</v>
      </c>
      <c r="K22" s="174">
        <v>25336.6195156135</v>
      </c>
    </row>
    <row r="23" spans="2:11" x14ac:dyDescent="0.25">
      <c r="B23" s="175" t="s">
        <v>49</v>
      </c>
      <c r="C23" s="176">
        <v>4405.6402355804703</v>
      </c>
      <c r="D23" s="177">
        <v>10262.491016469899</v>
      </c>
      <c r="E23" s="178">
        <v>11340.398223648701</v>
      </c>
      <c r="F23" s="179">
        <v>9909.7318478492107</v>
      </c>
      <c r="G23" s="180">
        <v>16655.807482621101</v>
      </c>
      <c r="H23" s="181">
        <v>17958.6722306392</v>
      </c>
      <c r="I23" s="182">
        <v>18498.125726905699</v>
      </c>
      <c r="J23" s="183">
        <v>19955.1420054796</v>
      </c>
      <c r="K23" s="184">
        <v>21826.8426598816</v>
      </c>
    </row>
    <row r="24" spans="2:11" x14ac:dyDescent="0.25">
      <c r="B24" s="185" t="s">
        <v>50</v>
      </c>
      <c r="C24" s="186">
        <v>5265.2244309752396</v>
      </c>
      <c r="D24" s="187">
        <v>10417.0619704318</v>
      </c>
      <c r="E24" s="188">
        <v>11906.786963816699</v>
      </c>
      <c r="F24" s="189">
        <v>11297.7491281817</v>
      </c>
      <c r="G24" s="190">
        <v>19809.279382028599</v>
      </c>
      <c r="H24" s="191">
        <v>22530.5580863059</v>
      </c>
      <c r="I24" s="192">
        <v>24230.3354053814</v>
      </c>
      <c r="J24" s="193">
        <v>26124.180893413599</v>
      </c>
      <c r="K24" s="194">
        <v>27395.491708329399</v>
      </c>
    </row>
    <row r="25" spans="2:11" x14ac:dyDescent="0.25">
      <c r="B25" s="195" t="s">
        <v>51</v>
      </c>
      <c r="C25" s="196">
        <v>25363.164875931601</v>
      </c>
      <c r="D25" s="197">
        <v>31173.833330536101</v>
      </c>
      <c r="E25" s="198">
        <v>32780.568868720198</v>
      </c>
      <c r="F25" s="199">
        <v>32821.968446765502</v>
      </c>
      <c r="G25" s="200">
        <v>40658.934503008699</v>
      </c>
      <c r="H25" s="201">
        <v>41946.876135491701</v>
      </c>
      <c r="I25" s="202">
        <v>43087.141652384998</v>
      </c>
      <c r="J25" s="203">
        <v>44334.321540786601</v>
      </c>
      <c r="K25" s="204">
        <v>48260.268192068201</v>
      </c>
    </row>
    <row r="26" spans="2:11" x14ac:dyDescent="0.25">
      <c r="B26" s="205" t="s">
        <v>53</v>
      </c>
      <c r="C26" s="206">
        <v>16696.468378962702</v>
      </c>
      <c r="D26" s="207">
        <v>21338.923153952601</v>
      </c>
      <c r="E26" s="208">
        <v>22165.737330931701</v>
      </c>
      <c r="F26" s="209">
        <v>21904.435940856201</v>
      </c>
      <c r="G26" s="210">
        <v>26516.390619323101</v>
      </c>
      <c r="H26" s="211">
        <v>28056.9449089193</v>
      </c>
      <c r="I26" s="212">
        <v>29646.019860757398</v>
      </c>
      <c r="J26" s="213">
        <v>31798.074484150799</v>
      </c>
      <c r="K26" s="214">
        <v>35382.807505853903</v>
      </c>
    </row>
    <row r="27" spans="2:11" x14ac:dyDescent="0.25">
      <c r="B27" s="215" t="s">
        <v>54</v>
      </c>
      <c r="C27" s="216">
        <v>11781.7039024182</v>
      </c>
      <c r="D27" s="217">
        <v>16203.012572801001</v>
      </c>
      <c r="E27" s="218">
        <v>16286.7232929241</v>
      </c>
      <c r="F27" s="219">
        <v>16674.357995300401</v>
      </c>
      <c r="G27" s="220">
        <v>22168.769002465899</v>
      </c>
      <c r="H27" s="221">
        <v>24179.189735726199</v>
      </c>
      <c r="I27" s="222">
        <v>26033.776980487601</v>
      </c>
      <c r="J27" s="223">
        <v>26364.260190341502</v>
      </c>
      <c r="K27" s="224" t="s">
        <v>30</v>
      </c>
    </row>
    <row r="28" spans="2:11" x14ac:dyDescent="0.25">
      <c r="B28" s="225" t="s">
        <v>55</v>
      </c>
      <c r="C28" s="226">
        <v>15259.497745975301</v>
      </c>
      <c r="D28" s="227">
        <v>21404.336802100199</v>
      </c>
      <c r="E28" s="228">
        <v>22304.277882749298</v>
      </c>
      <c r="F28" s="229">
        <v>23183.7216928911</v>
      </c>
      <c r="G28" s="230">
        <v>30349.9381563147</v>
      </c>
      <c r="H28" s="231">
        <v>32019.820405223199</v>
      </c>
      <c r="I28" s="232">
        <v>32514.718877298401</v>
      </c>
      <c r="J28" s="233">
        <v>35470.274788861701</v>
      </c>
      <c r="K28" s="234">
        <v>37292.640821842702</v>
      </c>
    </row>
    <row r="29" spans="2:11" x14ac:dyDescent="0.25">
      <c r="B29" s="235" t="s">
        <v>56</v>
      </c>
      <c r="C29" s="236">
        <v>6934.4311532581496</v>
      </c>
      <c r="D29" s="237">
        <v>9503.4281300278799</v>
      </c>
      <c r="E29" s="238">
        <v>10409.171388942201</v>
      </c>
      <c r="F29" s="239">
        <v>11062.219293186199</v>
      </c>
      <c r="G29" s="240">
        <v>17885.6948685305</v>
      </c>
      <c r="H29" s="241">
        <v>19560.2206068204</v>
      </c>
      <c r="I29" s="242">
        <v>20946.708980610601</v>
      </c>
      <c r="J29" s="243">
        <v>21342.6547965926</v>
      </c>
      <c r="K29" s="244">
        <v>24321.1451989243</v>
      </c>
    </row>
    <row r="30" spans="2:11" x14ac:dyDescent="0.25">
      <c r="B30" s="245" t="s">
        <v>57</v>
      </c>
      <c r="C30" s="246">
        <v>12873.492442610401</v>
      </c>
      <c r="D30" s="247">
        <v>16158.1475239049</v>
      </c>
      <c r="E30" s="248">
        <v>16854.616455719901</v>
      </c>
      <c r="F30" s="249">
        <v>17142.556669829701</v>
      </c>
      <c r="G30" s="250">
        <v>21127.8787594194</v>
      </c>
      <c r="H30" s="251">
        <v>22994.868076803599</v>
      </c>
      <c r="I30" s="252">
        <v>22416.971147413798</v>
      </c>
      <c r="J30" s="253">
        <v>24384.733128024101</v>
      </c>
      <c r="K30" s="254">
        <v>27478.377926676501</v>
      </c>
    </row>
    <row r="31" spans="2:11" x14ac:dyDescent="0.25">
      <c r="B31" s="255" t="s">
        <v>58</v>
      </c>
      <c r="C31" s="256">
        <v>6437.7417909216001</v>
      </c>
      <c r="D31" s="257">
        <v>10644.3943525009</v>
      </c>
      <c r="E31" s="258">
        <v>12164.406742855899</v>
      </c>
      <c r="F31" s="259">
        <v>12579.7949667864</v>
      </c>
      <c r="G31" s="260">
        <v>16300.552558735601</v>
      </c>
      <c r="H31" s="261">
        <v>17391.0906121808</v>
      </c>
      <c r="I31" s="262">
        <v>18752.457628956101</v>
      </c>
      <c r="J31" s="263">
        <v>20065.1635808141</v>
      </c>
      <c r="K31" s="264">
        <v>22341.355066545198</v>
      </c>
    </row>
    <row r="32" spans="2:11" x14ac:dyDescent="0.25">
      <c r="B32" s="265" t="s">
        <v>59</v>
      </c>
      <c r="C32" s="266">
        <v>11046.0778070048</v>
      </c>
      <c r="D32" s="267">
        <v>15248.3607147687</v>
      </c>
      <c r="E32" s="268">
        <v>16425.076316103601</v>
      </c>
      <c r="F32" s="269">
        <v>15762.366765897301</v>
      </c>
      <c r="G32" s="270">
        <v>20669.630309605702</v>
      </c>
      <c r="H32" s="271">
        <v>22457.7295793712</v>
      </c>
      <c r="I32" s="272">
        <v>23422.467093415798</v>
      </c>
      <c r="J32" s="273">
        <v>25573.607226125401</v>
      </c>
      <c r="K32" s="274">
        <v>28488.484920992501</v>
      </c>
    </row>
    <row r="33" spans="2:12" x14ac:dyDescent="0.25">
      <c r="B33" s="275" t="s">
        <v>60</v>
      </c>
      <c r="C33" s="276">
        <v>13688.6286248919</v>
      </c>
      <c r="D33" s="277">
        <v>17979.029191657199</v>
      </c>
      <c r="E33" s="278">
        <v>18758.074998007702</v>
      </c>
      <c r="F33" s="279">
        <v>18492.0185976537</v>
      </c>
      <c r="G33" s="280">
        <v>22380.312276944202</v>
      </c>
      <c r="H33" s="281">
        <v>24287.350063907899</v>
      </c>
      <c r="I33" s="282">
        <v>23529.1957465179</v>
      </c>
      <c r="J33" s="283">
        <v>25484.4452049926</v>
      </c>
      <c r="K33" s="284">
        <v>27126.102780086399</v>
      </c>
    </row>
    <row r="34" spans="2:12" x14ac:dyDescent="0.25">
      <c r="B34" s="285" t="s">
        <v>61</v>
      </c>
      <c r="C34" s="286">
        <v>13248.841277494799</v>
      </c>
      <c r="D34" s="287">
        <v>18715.950628967399</v>
      </c>
      <c r="E34" s="288">
        <v>20019.520001692399</v>
      </c>
      <c r="F34" s="289">
        <v>20223.0580903839</v>
      </c>
      <c r="G34" s="290">
        <v>25262.7177950929</v>
      </c>
      <c r="H34" s="291">
        <v>26618.675342668499</v>
      </c>
      <c r="I34" s="292">
        <v>26760.206095358499</v>
      </c>
      <c r="J34" s="293">
        <v>29177.841840896301</v>
      </c>
      <c r="K34" s="294">
        <v>31813.3874691405</v>
      </c>
    </row>
    <row r="35" spans="2:12" x14ac:dyDescent="0.25">
      <c r="B35" s="295" t="s">
        <v>62</v>
      </c>
      <c r="C35" s="296">
        <v>22363.004685053002</v>
      </c>
      <c r="D35" s="297">
        <v>29308.325603024401</v>
      </c>
      <c r="E35" s="298">
        <v>30756.065558570801</v>
      </c>
      <c r="F35" s="299">
        <v>31435.063441374899</v>
      </c>
      <c r="G35" s="300">
        <v>37420.962095912699</v>
      </c>
      <c r="H35" s="301">
        <v>39208.443537199601</v>
      </c>
      <c r="I35" s="302">
        <v>40598.325349842497</v>
      </c>
      <c r="J35" s="303">
        <v>42121.0250854232</v>
      </c>
      <c r="K35" s="304">
        <v>46455.466923975102</v>
      </c>
    </row>
    <row r="36" spans="2:12" x14ac:dyDescent="0.25">
      <c r="B36" s="305" t="s">
        <v>64</v>
      </c>
      <c r="C36" s="306">
        <v>15891.0734801329</v>
      </c>
      <c r="D36" s="307">
        <v>21200.053156732902</v>
      </c>
      <c r="E36" s="308">
        <v>21632.034752893</v>
      </c>
      <c r="F36" s="309">
        <v>21478.168372362699</v>
      </c>
      <c r="G36" s="310">
        <v>27025.5216323114</v>
      </c>
      <c r="H36" s="311">
        <v>28790.875048030899</v>
      </c>
      <c r="I36" s="312">
        <v>28848.631977890302</v>
      </c>
      <c r="J36" s="313">
        <v>31070.991634587001</v>
      </c>
      <c r="K36" s="314">
        <v>32385.8495928421</v>
      </c>
    </row>
    <row r="37" spans="2:12" x14ac:dyDescent="0.25">
      <c r="B37" s="315" t="s">
        <v>65</v>
      </c>
      <c r="C37" s="316">
        <v>26476.483544500999</v>
      </c>
      <c r="D37" s="317">
        <v>35378.384201315203</v>
      </c>
      <c r="E37" s="318">
        <v>36700.101463504303</v>
      </c>
      <c r="F37" s="319">
        <v>36391.765395130802</v>
      </c>
      <c r="G37" s="320">
        <v>48282.000279810498</v>
      </c>
      <c r="H37" s="321">
        <v>50215.446896188703</v>
      </c>
      <c r="I37" s="322">
        <v>54014.074743821599</v>
      </c>
      <c r="J37" s="323">
        <v>58078.825515168501</v>
      </c>
      <c r="K37" s="324">
        <v>58228.514126055299</v>
      </c>
    </row>
    <row r="38" spans="2:12" x14ac:dyDescent="0.25">
      <c r="B38" s="341"/>
      <c r="C38" s="342"/>
      <c r="D38" s="343"/>
      <c r="E38" s="344"/>
      <c r="F38" s="345"/>
      <c r="G38" s="346"/>
      <c r="H38" s="347"/>
      <c r="I38" s="348"/>
      <c r="J38" s="349"/>
      <c r="K38" s="350"/>
    </row>
    <row r="40" spans="2:12" x14ac:dyDescent="0.25">
      <c r="B40" s="325" t="s">
        <v>66</v>
      </c>
      <c r="L40" s="326" t="s">
        <v>0</v>
      </c>
    </row>
  </sheetData>
  <hyperlinks>
    <hyperlink ref="B40" r:id="rId1" xr:uid="{00000000-0004-0000-0000-000000000000}"/>
    <hyperlink ref="L40" r:id="rId2" xr:uid="{00000000-0004-0000-0000-000001000000}"/>
  </hyperlinks>
  <pageMargins left="0.7" right="0.7" top="0.75" bottom="0.75" header="0.3" footer="0.3"/>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CAA60-40BC-46DD-B0AF-E0B2A0CC36FA}">
  <dimension ref="B1:L41"/>
  <sheetViews>
    <sheetView topLeftCell="A15" workbookViewId="0">
      <selection activeCell="B39" sqref="B39"/>
    </sheetView>
  </sheetViews>
  <sheetFormatPr baseColWidth="10" defaultColWidth="9.140625" defaultRowHeight="15" x14ac:dyDescent="0.25"/>
  <cols>
    <col min="2" max="2" width="23" customWidth="1"/>
    <col min="3" max="11" width="10.7109375" customWidth="1"/>
  </cols>
  <sheetData>
    <row r="1" spans="2:11" x14ac:dyDescent="0.25">
      <c r="B1" s="405" t="s">
        <v>73</v>
      </c>
    </row>
    <row r="2" spans="2:11" x14ac:dyDescent="0.25">
      <c r="B2" s="406" t="s">
        <v>1</v>
      </c>
    </row>
    <row r="3" spans="2:11" x14ac:dyDescent="0.25">
      <c r="B3" s="441" t="s">
        <v>93</v>
      </c>
    </row>
    <row r="4" spans="2:11" x14ac:dyDescent="0.25">
      <c r="B4" s="406" t="s">
        <v>94</v>
      </c>
    </row>
    <row r="5" spans="2:11" ht="6" customHeight="1" x14ac:dyDescent="0.25"/>
    <row r="6" spans="2:11" ht="15" customHeight="1" x14ac:dyDescent="0.25">
      <c r="B6" s="352"/>
      <c r="C6" s="353" t="s">
        <v>5</v>
      </c>
      <c r="D6" s="353" t="s">
        <v>12</v>
      </c>
      <c r="E6" s="353" t="s">
        <v>13</v>
      </c>
      <c r="F6" s="353" t="s">
        <v>14</v>
      </c>
      <c r="G6" s="353" t="s">
        <v>23</v>
      </c>
      <c r="H6" s="353" t="s">
        <v>24</v>
      </c>
      <c r="I6" s="353" t="s">
        <v>25</v>
      </c>
      <c r="J6" s="353" t="s">
        <v>26</v>
      </c>
      <c r="K6" s="353" t="s">
        <v>27</v>
      </c>
    </row>
    <row r="7" spans="2:11" ht="15" customHeight="1" x14ac:dyDescent="0.25">
      <c r="B7" s="354" t="s">
        <v>48</v>
      </c>
      <c r="C7" s="355">
        <v>2.2093983988567798</v>
      </c>
      <c r="D7" s="356">
        <v>3.0886692934182598</v>
      </c>
      <c r="E7" s="356">
        <v>5.0391932536053696</v>
      </c>
      <c r="F7" s="356">
        <v>6.5904054075019198</v>
      </c>
      <c r="G7" s="356">
        <v>3.1849981924911099</v>
      </c>
      <c r="H7" s="356">
        <v>4.4176297186263804</v>
      </c>
      <c r="I7" s="356">
        <v>10.5252714164419</v>
      </c>
      <c r="J7" s="356">
        <v>8.8724225116016608</v>
      </c>
      <c r="K7" s="357" t="s">
        <v>30</v>
      </c>
    </row>
    <row r="8" spans="2:11" ht="15" customHeight="1" x14ac:dyDescent="0.25">
      <c r="B8" s="358" t="s">
        <v>42</v>
      </c>
      <c r="C8" s="359">
        <v>3.5735791265427301</v>
      </c>
      <c r="D8" s="360">
        <v>5.44898081654698</v>
      </c>
      <c r="E8" s="360">
        <v>5.3799543685622204</v>
      </c>
      <c r="F8" s="360">
        <v>6.1903807861047602</v>
      </c>
      <c r="G8" s="360">
        <v>5.6188622621046198</v>
      </c>
      <c r="H8" s="360">
        <v>5.6302189625544399</v>
      </c>
      <c r="I8" s="360">
        <v>9.0312686376416504</v>
      </c>
      <c r="J8" s="360">
        <v>7.7927822084617597</v>
      </c>
      <c r="K8" s="361">
        <v>5.5586938746030903</v>
      </c>
    </row>
    <row r="9" spans="2:11" ht="15" customHeight="1" x14ac:dyDescent="0.25">
      <c r="B9" s="358" t="s">
        <v>59</v>
      </c>
      <c r="C9" s="359">
        <v>2.93930689460477</v>
      </c>
      <c r="D9" s="360">
        <v>4.4287664157953399</v>
      </c>
      <c r="E9" s="360">
        <v>4.1289659729377703</v>
      </c>
      <c r="F9" s="360">
        <v>4.2191619887873104</v>
      </c>
      <c r="G9" s="360">
        <v>4.6946218875807597</v>
      </c>
      <c r="H9" s="360">
        <v>4.2449262855569199</v>
      </c>
      <c r="I9" s="360">
        <v>10.7889479267266</v>
      </c>
      <c r="J9" s="360">
        <v>7.3635958478647003</v>
      </c>
      <c r="K9" s="361">
        <v>4.9805790281291298</v>
      </c>
    </row>
    <row r="10" spans="2:11" ht="15" customHeight="1" x14ac:dyDescent="0.25">
      <c r="B10" s="358" t="s">
        <v>37</v>
      </c>
      <c r="C10" s="359">
        <v>0.755636121181814</v>
      </c>
      <c r="D10" s="360">
        <v>0.99822928261961397</v>
      </c>
      <c r="E10" s="360">
        <v>0.86955897169679497</v>
      </c>
      <c r="F10" s="360">
        <v>1.87258665240571</v>
      </c>
      <c r="G10" s="360">
        <v>1.92643120889051</v>
      </c>
      <c r="H10" s="360">
        <v>2.0667635839751202</v>
      </c>
      <c r="I10" s="360">
        <v>6.0761269374800797</v>
      </c>
      <c r="J10" s="360">
        <v>6.00906344650355</v>
      </c>
      <c r="K10" s="361">
        <v>4.7153196540306004</v>
      </c>
    </row>
    <row r="11" spans="2:11" ht="15" customHeight="1" x14ac:dyDescent="0.25">
      <c r="B11" s="358" t="s">
        <v>44</v>
      </c>
      <c r="C11" s="359">
        <v>1.2290330298921099</v>
      </c>
      <c r="D11" s="360">
        <v>0.84202804315361701</v>
      </c>
      <c r="E11" s="360">
        <v>0.353967699896925</v>
      </c>
      <c r="F11" s="360">
        <v>1.8783462444688599</v>
      </c>
      <c r="G11" s="360">
        <v>5.4646411308900804</v>
      </c>
      <c r="H11" s="360">
        <v>5.0372835933206401</v>
      </c>
      <c r="I11" s="360">
        <v>5.4458492004681496</v>
      </c>
      <c r="J11" s="360">
        <v>6.2308403823807401</v>
      </c>
      <c r="K11" s="361">
        <v>4.2988369102464699</v>
      </c>
    </row>
    <row r="12" spans="2:11" ht="15" customHeight="1" x14ac:dyDescent="0.25">
      <c r="B12" s="358" t="s">
        <v>31</v>
      </c>
      <c r="C12" s="359">
        <v>-1.9259204808581301</v>
      </c>
      <c r="D12" s="360">
        <v>-2.8521679273737801</v>
      </c>
      <c r="E12" s="360">
        <v>2.05772604505482</v>
      </c>
      <c r="F12" s="360">
        <v>1.41737728470439</v>
      </c>
      <c r="G12" s="360">
        <v>1.4400715471769301</v>
      </c>
      <c r="H12" s="360">
        <v>6.3680906662205601</v>
      </c>
      <c r="I12" s="360">
        <v>7.9607889507449103</v>
      </c>
      <c r="J12" s="360">
        <v>5.6303710621497096</v>
      </c>
      <c r="K12" s="361" t="s">
        <v>30</v>
      </c>
    </row>
    <row r="13" spans="2:11" ht="15" customHeight="1" x14ac:dyDescent="0.25">
      <c r="B13" s="358" t="s">
        <v>61</v>
      </c>
      <c r="C13" s="359">
        <v>-1.1240083195297199</v>
      </c>
      <c r="D13" s="360">
        <v>1.24665210010051</v>
      </c>
      <c r="E13" s="360">
        <v>2.79263265985414</v>
      </c>
      <c r="F13" s="360">
        <v>3.1869190057852399</v>
      </c>
      <c r="G13" s="360">
        <v>4.8659994566276596</v>
      </c>
      <c r="H13" s="360">
        <v>6.1539387651752504</v>
      </c>
      <c r="I13" s="360">
        <v>5.9668056701304</v>
      </c>
      <c r="J13" s="360">
        <v>5.49370196139858</v>
      </c>
      <c r="K13" s="361">
        <v>4.02318006973662</v>
      </c>
    </row>
    <row r="14" spans="2:11" ht="15" customHeight="1" x14ac:dyDescent="0.25">
      <c r="B14" s="362" t="s">
        <v>41</v>
      </c>
      <c r="C14" s="363">
        <v>2.7143901291943</v>
      </c>
      <c r="D14" s="364">
        <v>2.4307024804476698</v>
      </c>
      <c r="E14" s="364">
        <v>2.4974874371859301</v>
      </c>
      <c r="F14" s="364">
        <v>4.32520249607406</v>
      </c>
      <c r="G14" s="364">
        <v>2.5876266206100702</v>
      </c>
      <c r="H14" s="364">
        <v>2.7954857460734202</v>
      </c>
      <c r="I14" s="364">
        <v>7.3406703947243503</v>
      </c>
      <c r="J14" s="364">
        <v>4.9348870181515698</v>
      </c>
      <c r="K14" s="365">
        <v>3.8603467981705499</v>
      </c>
    </row>
    <row r="15" spans="2:11" ht="15" customHeight="1" x14ac:dyDescent="0.25">
      <c r="B15" s="358" t="s">
        <v>47</v>
      </c>
      <c r="C15" s="359">
        <v>5.0735528541547996</v>
      </c>
      <c r="D15" s="360">
        <v>2.6759483958013002</v>
      </c>
      <c r="E15" s="360">
        <v>3.1947403660084999</v>
      </c>
      <c r="F15" s="360">
        <v>5.3208237631188</v>
      </c>
      <c r="G15" s="360">
        <v>1.87844674587307</v>
      </c>
      <c r="H15" s="360">
        <v>2.7719126426661802</v>
      </c>
      <c r="I15" s="360">
        <v>8.0554352453334399</v>
      </c>
      <c r="J15" s="360">
        <v>5.2971615975781603</v>
      </c>
      <c r="K15" s="361">
        <v>3.8280709960388402</v>
      </c>
    </row>
    <row r="16" spans="2:11" ht="15" customHeight="1" x14ac:dyDescent="0.25">
      <c r="B16" s="358" t="s">
        <v>53</v>
      </c>
      <c r="C16" s="359">
        <v>-1.7293577271551199</v>
      </c>
      <c r="D16" s="360">
        <v>-3.1658303560676</v>
      </c>
      <c r="E16" s="360">
        <v>-1.9048086976949099</v>
      </c>
      <c r="F16" s="360">
        <v>1.35692897029863</v>
      </c>
      <c r="G16" s="360">
        <v>2.1296297472414301</v>
      </c>
      <c r="H16" s="360">
        <v>2.8809292247100702</v>
      </c>
      <c r="I16" s="360">
        <v>6.6436568466666603</v>
      </c>
      <c r="J16" s="360">
        <v>5.4267287308619796</v>
      </c>
      <c r="K16" s="361">
        <v>3.1315529975246998</v>
      </c>
    </row>
    <row r="17" spans="2:11" ht="15" customHeight="1" x14ac:dyDescent="0.25">
      <c r="B17" s="358" t="s">
        <v>32</v>
      </c>
      <c r="C17" s="359">
        <v>6.0309499973970802</v>
      </c>
      <c r="D17" s="360">
        <v>6.0019444466061902</v>
      </c>
      <c r="E17" s="360">
        <v>5.66645961690541</v>
      </c>
      <c r="F17" s="360">
        <v>5.1468522068258897</v>
      </c>
      <c r="G17" s="360">
        <v>2.1956835976174802</v>
      </c>
      <c r="H17" s="360">
        <v>2.44420714647383</v>
      </c>
      <c r="I17" s="360">
        <v>5.4369985375771197</v>
      </c>
      <c r="J17" s="360">
        <v>3.45073314568881</v>
      </c>
      <c r="K17" s="361">
        <v>2.5002815184123799</v>
      </c>
    </row>
    <row r="18" spans="2:11" ht="15" customHeight="1" x14ac:dyDescent="0.25">
      <c r="B18" s="366" t="s">
        <v>85</v>
      </c>
      <c r="C18" s="367">
        <v>1.6978987350133701</v>
      </c>
      <c r="D18" s="368">
        <v>0.60157254097464996</v>
      </c>
      <c r="E18" s="368">
        <v>1.06845790588231</v>
      </c>
      <c r="F18" s="368">
        <v>2.9092711944948699</v>
      </c>
      <c r="G18" s="368">
        <v>2.0653292209645802</v>
      </c>
      <c r="H18" s="368">
        <v>2.4523942176253701</v>
      </c>
      <c r="I18" s="368">
        <v>6.7904685964606504</v>
      </c>
      <c r="J18" s="368">
        <v>4.7856341240312803</v>
      </c>
      <c r="K18" s="369">
        <v>1.95077840581544</v>
      </c>
    </row>
    <row r="19" spans="2:11" ht="15" customHeight="1" x14ac:dyDescent="0.25">
      <c r="B19" s="358" t="s">
        <v>45</v>
      </c>
      <c r="C19" s="359">
        <v>-6.8333656862790599</v>
      </c>
      <c r="D19" s="360">
        <v>-8.0148659792915105</v>
      </c>
      <c r="E19" s="360">
        <v>-2.8568018099414898</v>
      </c>
      <c r="F19" s="360">
        <v>3.6859921007631802</v>
      </c>
      <c r="G19" s="360">
        <v>1.0921935441805699</v>
      </c>
      <c r="H19" s="360">
        <v>1.79699512552866</v>
      </c>
      <c r="I19" s="360">
        <v>6.5896511475800201</v>
      </c>
      <c r="J19" s="360">
        <v>4.5872861860217098</v>
      </c>
      <c r="K19" s="361">
        <v>1.7572785113059</v>
      </c>
    </row>
    <row r="20" spans="2:11" ht="15" customHeight="1" x14ac:dyDescent="0.25">
      <c r="B20" s="358" t="s">
        <v>51</v>
      </c>
      <c r="C20" s="359">
        <v>0.64082409717869004</v>
      </c>
      <c r="D20" s="360">
        <v>-1.36815612111853</v>
      </c>
      <c r="E20" s="360">
        <v>-1.8433094951134099</v>
      </c>
      <c r="F20" s="360">
        <v>0.55594332737791996</v>
      </c>
      <c r="G20" s="360">
        <v>0.51030282780286795</v>
      </c>
      <c r="H20" s="360">
        <v>1.4122671895477701</v>
      </c>
      <c r="I20" s="360">
        <v>6.3676817901705096</v>
      </c>
      <c r="J20" s="360">
        <v>2.11080962829906</v>
      </c>
      <c r="K20" s="361">
        <v>1.6172013053180101</v>
      </c>
    </row>
    <row r="21" spans="2:11" ht="15" customHeight="1" x14ac:dyDescent="0.25">
      <c r="B21" s="358" t="s">
        <v>33</v>
      </c>
      <c r="C21" s="359">
        <v>4.7767267189959801</v>
      </c>
      <c r="D21" s="360">
        <v>3.522332444461</v>
      </c>
      <c r="E21" s="360">
        <v>4.1815461340961599</v>
      </c>
      <c r="F21" s="360">
        <v>5.2090957789471499</v>
      </c>
      <c r="G21" s="360">
        <v>0.73913576500682099</v>
      </c>
      <c r="H21" s="360">
        <v>1.0523188744291001</v>
      </c>
      <c r="I21" s="360">
        <v>6.3858528077766898</v>
      </c>
      <c r="J21" s="360">
        <v>4.2971791587312698</v>
      </c>
      <c r="K21" s="361">
        <v>1.5224632664259301</v>
      </c>
    </row>
    <row r="22" spans="2:11" ht="15" customHeight="1" x14ac:dyDescent="0.25">
      <c r="B22" s="366" t="s">
        <v>86</v>
      </c>
      <c r="C22" s="367">
        <v>1.5128988939491499</v>
      </c>
      <c r="D22" s="368">
        <v>9.0241622766453006E-2</v>
      </c>
      <c r="E22" s="368">
        <v>0.92315886794215496</v>
      </c>
      <c r="F22" s="368">
        <v>2.7598727125356399</v>
      </c>
      <c r="G22" s="368">
        <v>1.5553560709167</v>
      </c>
      <c r="H22" s="368">
        <v>1.9940506811291701</v>
      </c>
      <c r="I22" s="368">
        <v>6.1314622576307896</v>
      </c>
      <c r="J22" s="368">
        <v>4.1099032689516397</v>
      </c>
      <c r="K22" s="369">
        <v>1.48222875747214</v>
      </c>
    </row>
    <row r="23" spans="2:11" ht="15" customHeight="1" x14ac:dyDescent="0.25">
      <c r="B23" s="358" t="s">
        <v>46</v>
      </c>
      <c r="C23" s="359">
        <v>2.0724875271130898</v>
      </c>
      <c r="D23" s="360">
        <v>1.81130041506284</v>
      </c>
      <c r="E23" s="360">
        <v>1.87825677899131</v>
      </c>
      <c r="F23" s="360">
        <v>1.9850044624971801</v>
      </c>
      <c r="G23" s="360">
        <v>1.44766441201695</v>
      </c>
      <c r="H23" s="360">
        <v>1.35317509240121</v>
      </c>
      <c r="I23" s="360">
        <v>7.3431602108256699</v>
      </c>
      <c r="J23" s="360">
        <v>5.5521641665952197</v>
      </c>
      <c r="K23" s="361">
        <v>1.2403878083545801</v>
      </c>
    </row>
    <row r="24" spans="2:11" ht="15" customHeight="1" x14ac:dyDescent="0.25">
      <c r="B24" s="358" t="s">
        <v>64</v>
      </c>
      <c r="C24" s="359">
        <v>1.9491220547407599</v>
      </c>
      <c r="D24" s="360">
        <v>1.7239649186184201</v>
      </c>
      <c r="E24" s="360">
        <v>1.8552334337349401</v>
      </c>
      <c r="F24" s="360">
        <v>4.8813857420122098</v>
      </c>
      <c r="G24" s="360">
        <v>-0.61078732372378597</v>
      </c>
      <c r="H24" s="360">
        <v>-0.27207766075881801</v>
      </c>
      <c r="I24" s="360">
        <v>8.3604525616265395</v>
      </c>
      <c r="J24" s="360">
        <v>4.9389710250827603</v>
      </c>
      <c r="K24" s="361">
        <v>1.0558739272165301</v>
      </c>
    </row>
    <row r="25" spans="2:11" ht="15" customHeight="1" x14ac:dyDescent="0.25">
      <c r="B25" s="358" t="s">
        <v>57</v>
      </c>
      <c r="C25" s="359">
        <v>1.4917231468780601</v>
      </c>
      <c r="D25" s="360">
        <v>0.223804643494458</v>
      </c>
      <c r="E25" s="360">
        <v>0.20733960574291699</v>
      </c>
      <c r="F25" s="360">
        <v>4.7977636212050099</v>
      </c>
      <c r="G25" s="360">
        <v>1.81551619461553</v>
      </c>
      <c r="H25" s="360">
        <v>1.77673457800182</v>
      </c>
      <c r="I25" s="360">
        <v>5.2266934154058804</v>
      </c>
      <c r="J25" s="360">
        <v>3.9028501539174099</v>
      </c>
      <c r="K25" s="361">
        <v>0.64081324148417296</v>
      </c>
    </row>
    <row r="26" spans="2:11" ht="15" customHeight="1" x14ac:dyDescent="0.25">
      <c r="B26" s="358" t="s">
        <v>65</v>
      </c>
      <c r="C26" s="359">
        <v>-0.64724720201596897</v>
      </c>
      <c r="D26" s="360">
        <v>-1.05560034013558</v>
      </c>
      <c r="E26" s="360">
        <v>1.43343248569282</v>
      </c>
      <c r="F26" s="360">
        <v>4.1309105697604496</v>
      </c>
      <c r="G26" s="360">
        <v>2.8357395797045299</v>
      </c>
      <c r="H26" s="360">
        <v>3.43349025469771</v>
      </c>
      <c r="I26" s="360">
        <v>10.474291784204301</v>
      </c>
      <c r="J26" s="360">
        <v>6.8151728714775404</v>
      </c>
      <c r="K26" s="361">
        <v>0.274590986022899</v>
      </c>
    </row>
    <row r="27" spans="2:11" ht="15" customHeight="1" x14ac:dyDescent="0.25">
      <c r="B27" s="358" t="s">
        <v>60</v>
      </c>
      <c r="C27" s="359">
        <v>-0.192791243665596</v>
      </c>
      <c r="D27" s="360">
        <v>-6.1703015883198997</v>
      </c>
      <c r="E27" s="360">
        <v>-3.5016281507398102</v>
      </c>
      <c r="F27" s="360">
        <v>0.61796108378852799</v>
      </c>
      <c r="G27" s="360">
        <v>-0.10632474401071899</v>
      </c>
      <c r="H27" s="360">
        <v>1.58496940618043</v>
      </c>
      <c r="I27" s="360">
        <v>8.1517591442435702</v>
      </c>
      <c r="J27" s="360">
        <v>4.7932160125665799</v>
      </c>
      <c r="K27" s="361">
        <v>0.18568350469445</v>
      </c>
    </row>
    <row r="28" spans="2:11" ht="15" customHeight="1" x14ac:dyDescent="0.25">
      <c r="B28" s="358" t="s">
        <v>55</v>
      </c>
      <c r="C28" s="359">
        <v>-0.157706549195166</v>
      </c>
      <c r="D28" s="360">
        <v>-2.7937346992213299</v>
      </c>
      <c r="E28" s="360">
        <v>-1.1087529818258799</v>
      </c>
      <c r="F28" s="360">
        <v>5.9023360134310997E-2</v>
      </c>
      <c r="G28" s="360">
        <v>-9.6209200910031004E-2</v>
      </c>
      <c r="H28" s="360">
        <v>0.63768144952219097</v>
      </c>
      <c r="I28" s="360">
        <v>3.81031755775911</v>
      </c>
      <c r="J28" s="360">
        <v>3.16716432338999</v>
      </c>
      <c r="K28" s="361">
        <v>-0.39184049584894698</v>
      </c>
    </row>
    <row r="29" spans="2:11" ht="15" customHeight="1" x14ac:dyDescent="0.25">
      <c r="B29" s="358" t="s">
        <v>49</v>
      </c>
      <c r="C29" s="359">
        <v>-2.6224395755107701</v>
      </c>
      <c r="D29" s="360">
        <v>-7.1805575057888902</v>
      </c>
      <c r="E29" s="360">
        <v>1.2846345768813801</v>
      </c>
      <c r="F29" s="360">
        <v>6.8611760584521901</v>
      </c>
      <c r="G29" s="360">
        <v>0.95586624149726396</v>
      </c>
      <c r="H29" s="360">
        <v>2.1755465605795798</v>
      </c>
      <c r="I29" s="360">
        <v>5.90390157087496</v>
      </c>
      <c r="J29" s="360">
        <v>3.77010873991407</v>
      </c>
      <c r="K29" s="361">
        <v>-0.70956513602145499</v>
      </c>
    </row>
    <row r="30" spans="2:11" ht="15" customHeight="1" x14ac:dyDescent="0.25">
      <c r="B30" s="358" t="s">
        <v>38</v>
      </c>
      <c r="C30" s="359">
        <v>-5.3023321055260997</v>
      </c>
      <c r="D30" s="360">
        <v>-6.6104106032489103</v>
      </c>
      <c r="E30" s="360">
        <v>-5.3798352500162299</v>
      </c>
      <c r="F30" s="360">
        <v>-1.1150434514277801</v>
      </c>
      <c r="G30" s="360">
        <v>0.79089218120441696</v>
      </c>
      <c r="H30" s="360">
        <v>-0.74786098485838304</v>
      </c>
      <c r="I30" s="360">
        <v>0.11798371509592701</v>
      </c>
      <c r="J30" s="360">
        <v>-2.6964931633386202</v>
      </c>
      <c r="K30" s="361">
        <v>-0.76899603282393303</v>
      </c>
    </row>
    <row r="31" spans="2:11" ht="15" customHeight="1" x14ac:dyDescent="0.25">
      <c r="B31" s="358" t="s">
        <v>58</v>
      </c>
      <c r="C31" s="359">
        <v>1.2472352874273001</v>
      </c>
      <c r="D31" s="360">
        <v>0.26959937148364099</v>
      </c>
      <c r="E31" s="360">
        <v>-0.133346388584757</v>
      </c>
      <c r="F31" s="360">
        <v>1.1926512366644499</v>
      </c>
      <c r="G31" s="360">
        <v>2.1441508567934702</v>
      </c>
      <c r="H31" s="360">
        <v>1.85183937932092</v>
      </c>
      <c r="I31" s="360">
        <v>2.9164998701386802</v>
      </c>
      <c r="J31" s="360">
        <v>2.26732033613759</v>
      </c>
      <c r="K31" s="361">
        <v>-1.2909884728977901</v>
      </c>
    </row>
    <row r="32" spans="2:11" ht="15" customHeight="1" x14ac:dyDescent="0.25">
      <c r="B32" s="358" t="s">
        <v>50</v>
      </c>
      <c r="C32" s="359">
        <v>2.1567159113174101</v>
      </c>
      <c r="D32" s="360">
        <v>-4.41441621560638</v>
      </c>
      <c r="E32" s="360">
        <v>-3.9635065553909801</v>
      </c>
      <c r="F32" s="360">
        <v>0.40481979490782799</v>
      </c>
      <c r="G32" s="360">
        <v>-3.6514712303652801</v>
      </c>
      <c r="H32" s="360">
        <v>-0.86030016833697398</v>
      </c>
      <c r="I32" s="360">
        <v>5.8868298933138696</v>
      </c>
      <c r="J32" s="360">
        <v>4.4510760857773102</v>
      </c>
      <c r="K32" s="361">
        <v>-1.6405725103751001</v>
      </c>
    </row>
    <row r="33" spans="2:12" ht="15" customHeight="1" x14ac:dyDescent="0.25">
      <c r="B33" s="358" t="s">
        <v>34</v>
      </c>
      <c r="C33" s="359">
        <v>-0.56813712682097295</v>
      </c>
      <c r="D33" s="360">
        <v>-4.5659365351618604</v>
      </c>
      <c r="E33" s="360">
        <v>-3.7363589675813702</v>
      </c>
      <c r="F33" s="360">
        <v>-2.2050054285085201</v>
      </c>
      <c r="G33" s="360">
        <v>-5.0945687544030296</v>
      </c>
      <c r="H33" s="360">
        <v>-3.88668905925622</v>
      </c>
      <c r="I33" s="360">
        <v>3.8668748454758699</v>
      </c>
      <c r="J33" s="360">
        <v>-0.57434618808854399</v>
      </c>
      <c r="K33" s="361">
        <v>-3.0681881598371201</v>
      </c>
    </row>
    <row r="34" spans="2:12" ht="15" customHeight="1" x14ac:dyDescent="0.25">
      <c r="B34" s="358" t="s">
        <v>40</v>
      </c>
      <c r="C34" s="359">
        <v>-1.5691649198927</v>
      </c>
      <c r="D34" s="360">
        <v>-3.8022793362983198</v>
      </c>
      <c r="E34" s="360">
        <v>-3.1616606182276801</v>
      </c>
      <c r="F34" s="360">
        <v>-0.50839903822346499</v>
      </c>
      <c r="G34" s="360">
        <v>-3.31231635126916</v>
      </c>
      <c r="H34" s="360">
        <v>-2.48105128867914</v>
      </c>
      <c r="I34" s="360">
        <v>-1.0502524806964E-2</v>
      </c>
      <c r="J34" s="360">
        <v>-1.0599846806880899</v>
      </c>
      <c r="K34" s="361">
        <v>-3.4192919342366301</v>
      </c>
    </row>
    <row r="35" spans="2:12" ht="15" customHeight="1" x14ac:dyDescent="0.25">
      <c r="B35" s="358" t="s">
        <v>56</v>
      </c>
      <c r="C35" s="359">
        <v>4.7003071546047099</v>
      </c>
      <c r="D35" s="360">
        <v>-2.7828865152908402</v>
      </c>
      <c r="E35" s="360">
        <v>-3.4698200254984002</v>
      </c>
      <c r="F35" s="360">
        <v>-0.92017273737723404</v>
      </c>
      <c r="G35" s="360">
        <v>-1.3642096471865099</v>
      </c>
      <c r="H35" s="360">
        <v>-0.84758871781068001</v>
      </c>
      <c r="I35" s="360">
        <v>4.15635726483442</v>
      </c>
      <c r="J35" s="360">
        <v>-1.3561347196178899</v>
      </c>
      <c r="K35" s="361">
        <v>-3.9124521350670798</v>
      </c>
    </row>
    <row r="36" spans="2:12" ht="15" customHeight="1" x14ac:dyDescent="0.25">
      <c r="B36" s="358" t="s">
        <v>39</v>
      </c>
      <c r="C36" s="359">
        <v>1.8520184140860101</v>
      </c>
      <c r="D36" s="360">
        <v>-7.1347853692610901</v>
      </c>
      <c r="E36" s="360">
        <v>0.13599659026460501</v>
      </c>
      <c r="F36" s="360">
        <v>4.5330210308753598</v>
      </c>
      <c r="G36" s="360">
        <v>2.5204210016223998</v>
      </c>
      <c r="H36" s="360">
        <v>1.8503797793588801</v>
      </c>
      <c r="I36" s="360">
        <v>2.6022619496667101</v>
      </c>
      <c r="J36" s="360">
        <v>-0.54445181320564795</v>
      </c>
      <c r="K36" s="361">
        <v>-5.1511839299256401</v>
      </c>
    </row>
    <row r="37" spans="2:12" ht="15" customHeight="1" x14ac:dyDescent="0.25">
      <c r="B37" s="358" t="s">
        <v>43</v>
      </c>
      <c r="C37" s="359">
        <v>-6.5829856147885399</v>
      </c>
      <c r="D37" s="360">
        <v>-9.3805707095679391</v>
      </c>
      <c r="E37" s="360">
        <v>-7.9124706073487499</v>
      </c>
      <c r="F37" s="360">
        <v>-3.5160561203470699</v>
      </c>
      <c r="G37" s="360">
        <v>-4.7986353841650002</v>
      </c>
      <c r="H37" s="360">
        <v>-3.1992869195028</v>
      </c>
      <c r="I37" s="360">
        <v>1.2691837341063199</v>
      </c>
      <c r="J37" s="360">
        <v>0.120775295426426</v>
      </c>
      <c r="K37" s="361">
        <v>-5.3588973763127798</v>
      </c>
    </row>
    <row r="38" spans="2:12" ht="15" customHeight="1" x14ac:dyDescent="0.25">
      <c r="B38" s="370" t="s">
        <v>54</v>
      </c>
      <c r="C38" s="371">
        <v>-3.6723965287049398</v>
      </c>
      <c r="D38" s="372">
        <v>-3.2371942530829099</v>
      </c>
      <c r="E38" s="372">
        <v>-2.91912611004931</v>
      </c>
      <c r="F38" s="372">
        <v>-0.72977298810644997</v>
      </c>
      <c r="G38" s="372">
        <v>-2.8947686438712799</v>
      </c>
      <c r="H38" s="372">
        <v>-1.6014857231293</v>
      </c>
      <c r="I38" s="372">
        <v>2.31958291411323</v>
      </c>
      <c r="J38" s="372">
        <v>-1.79642054422452</v>
      </c>
      <c r="K38" s="373" t="s">
        <v>30</v>
      </c>
    </row>
    <row r="39" spans="2:12" ht="15" customHeight="1" x14ac:dyDescent="0.25">
      <c r="B39" s="374" t="s">
        <v>83</v>
      </c>
      <c r="C39" s="360"/>
      <c r="D39" s="360"/>
      <c r="E39" s="360"/>
      <c r="F39" s="360"/>
      <c r="G39" s="360"/>
      <c r="H39" s="360"/>
      <c r="I39" s="360"/>
      <c r="J39" s="360"/>
      <c r="K39" s="360"/>
    </row>
    <row r="40" spans="2:12" ht="15.75" x14ac:dyDescent="0.25">
      <c r="B40" s="374"/>
      <c r="C40" s="360"/>
      <c r="D40" s="360"/>
      <c r="E40" s="360"/>
      <c r="F40" s="360"/>
      <c r="G40" s="360"/>
      <c r="H40" s="360"/>
      <c r="I40" s="360"/>
      <c r="J40" s="360"/>
      <c r="K40" s="360"/>
    </row>
    <row r="41" spans="2:12" x14ac:dyDescent="0.25">
      <c r="B41" s="415" t="s">
        <v>66</v>
      </c>
      <c r="L41" s="416" t="s">
        <v>73</v>
      </c>
    </row>
  </sheetData>
  <hyperlinks>
    <hyperlink ref="B41" r:id="rId1" xr:uid="{5FC2499A-7AEA-4745-938B-760B29EC7328}"/>
    <hyperlink ref="L41" r:id="rId2" xr:uid="{792AB0E2-2D79-4DFF-B03F-9DFDC27FECA1}"/>
  </hyperlinks>
  <pageMargins left="0.7" right="0.7" top="0.75" bottom="0.75" header="0.3" footer="0.3"/>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E0BD-412E-4567-90E9-952E7A683123}">
  <dimension ref="B1:M45"/>
  <sheetViews>
    <sheetView workbookViewId="0">
      <selection activeCell="P29" sqref="P29"/>
    </sheetView>
  </sheetViews>
  <sheetFormatPr baseColWidth="10" defaultColWidth="9.140625" defaultRowHeight="15" x14ac:dyDescent="0.25"/>
  <cols>
    <col min="2" max="2" width="23" customWidth="1"/>
    <col min="3" max="12" width="10.7109375" customWidth="1"/>
  </cols>
  <sheetData>
    <row r="1" spans="2:12" x14ac:dyDescent="0.25">
      <c r="B1" s="405" t="s">
        <v>0</v>
      </c>
    </row>
    <row r="2" spans="2:12" x14ac:dyDescent="0.25">
      <c r="B2" s="406" t="s">
        <v>1</v>
      </c>
    </row>
    <row r="3" spans="2:12" x14ac:dyDescent="0.25">
      <c r="B3" s="406" t="s">
        <v>95</v>
      </c>
    </row>
    <row r="4" spans="2:12" x14ac:dyDescent="0.25">
      <c r="B4" s="406" t="s">
        <v>3</v>
      </c>
    </row>
    <row r="6" spans="2:12" x14ac:dyDescent="0.25">
      <c r="B6" s="417" t="s">
        <v>4</v>
      </c>
      <c r="C6" s="408" t="s">
        <v>5</v>
      </c>
      <c r="D6" s="408" t="s">
        <v>12</v>
      </c>
      <c r="E6" s="408" t="s">
        <v>13</v>
      </c>
      <c r="F6" s="408" t="s">
        <v>14</v>
      </c>
      <c r="G6" s="408" t="s">
        <v>23</v>
      </c>
      <c r="H6" s="408" t="s">
        <v>24</v>
      </c>
      <c r="I6" s="408" t="s">
        <v>25</v>
      </c>
      <c r="J6" s="408" t="s">
        <v>26</v>
      </c>
      <c r="K6" s="408" t="s">
        <v>27</v>
      </c>
      <c r="L6" s="408" t="s">
        <v>28</v>
      </c>
    </row>
    <row r="7" spans="2:12" x14ac:dyDescent="0.25">
      <c r="B7" s="390" t="s">
        <v>31</v>
      </c>
      <c r="C7" s="391">
        <v>51195.832053872196</v>
      </c>
      <c r="D7" s="391">
        <v>93174.677542780206</v>
      </c>
      <c r="E7" s="391">
        <v>80300.073603078694</v>
      </c>
      <c r="F7" s="391">
        <v>92062.017632491697</v>
      </c>
      <c r="G7" s="391">
        <v>140408.65731886501</v>
      </c>
      <c r="H7" s="391">
        <v>157513.240786051</v>
      </c>
      <c r="I7" s="391">
        <v>166706.12183786201</v>
      </c>
      <c r="J7" s="391">
        <v>185475.842745131</v>
      </c>
      <c r="K7" s="391">
        <v>186818.009170473</v>
      </c>
      <c r="L7" s="391">
        <v>194932.874069679</v>
      </c>
    </row>
    <row r="8" spans="2:12" x14ac:dyDescent="0.25">
      <c r="B8" s="390" t="s">
        <v>32</v>
      </c>
      <c r="C8" s="391">
        <v>45186.383485958002</v>
      </c>
      <c r="D8" s="391">
        <v>66727.200060611605</v>
      </c>
      <c r="E8" s="391">
        <v>66574.832760049598</v>
      </c>
      <c r="F8" s="391">
        <v>72327.386120348805</v>
      </c>
      <c r="G8" s="391">
        <v>103307.227734539</v>
      </c>
      <c r="H8" s="391">
        <v>112254.91078019</v>
      </c>
      <c r="I8" s="391">
        <v>120733.224940641</v>
      </c>
      <c r="J8" s="391">
        <v>132205.570558334</v>
      </c>
      <c r="K8" s="391">
        <v>130314.882327541</v>
      </c>
      <c r="L8" s="412" t="s">
        <v>30</v>
      </c>
    </row>
    <row r="9" spans="2:12" x14ac:dyDescent="0.25">
      <c r="B9" s="390" t="s">
        <v>33</v>
      </c>
      <c r="C9" s="391">
        <v>80649.301635730502</v>
      </c>
      <c r="D9" s="391">
        <v>102524.08281569299</v>
      </c>
      <c r="E9" s="391">
        <v>96776.149104126904</v>
      </c>
      <c r="F9" s="391">
        <v>107519.18223548</v>
      </c>
      <c r="G9" s="391">
        <v>150858.17142241099</v>
      </c>
      <c r="H9" s="391">
        <v>168190.612204743</v>
      </c>
      <c r="I9" s="391">
        <v>178781.28845635499</v>
      </c>
      <c r="J9" s="391">
        <v>191172.53494638801</v>
      </c>
      <c r="K9" s="391">
        <v>182956.80235792699</v>
      </c>
      <c r="L9" s="391">
        <v>188596.12971362699</v>
      </c>
    </row>
    <row r="10" spans="2:12" x14ac:dyDescent="0.25">
      <c r="B10" s="390" t="s">
        <v>34</v>
      </c>
      <c r="C10" s="391">
        <v>70121.061830606501</v>
      </c>
      <c r="D10" s="391">
        <v>99033.7396961544</v>
      </c>
      <c r="E10" s="391">
        <v>91736.129966674998</v>
      </c>
      <c r="F10" s="391">
        <v>105661.27993454201</v>
      </c>
      <c r="G10" s="391">
        <v>165386.31291533599</v>
      </c>
      <c r="H10" s="391">
        <v>177546.24526655101</v>
      </c>
      <c r="I10" s="391">
        <v>192458.671053214</v>
      </c>
      <c r="J10" s="391">
        <v>214907.62200940499</v>
      </c>
      <c r="K10" s="391">
        <v>205642.95056290101</v>
      </c>
      <c r="L10" s="391">
        <v>211399.06125347401</v>
      </c>
    </row>
    <row r="11" spans="2:12" x14ac:dyDescent="0.25">
      <c r="B11" s="390" t="s">
        <v>35</v>
      </c>
      <c r="C11" s="412" t="s">
        <v>30</v>
      </c>
      <c r="D11" s="391">
        <v>25215.3692060471</v>
      </c>
      <c r="E11" s="391">
        <v>23356.358614970301</v>
      </c>
      <c r="F11" s="391">
        <v>24697.3314403738</v>
      </c>
      <c r="G11" s="391">
        <v>46252.967549817397</v>
      </c>
      <c r="H11" s="391">
        <v>50811.779622795802</v>
      </c>
      <c r="I11" s="391">
        <v>50094.463514864598</v>
      </c>
      <c r="J11" s="391">
        <v>51186.113797739199</v>
      </c>
      <c r="K11" s="391">
        <v>52738.527590881597</v>
      </c>
      <c r="L11" s="391">
        <v>55274.177952733298</v>
      </c>
    </row>
    <row r="12" spans="2:12" x14ac:dyDescent="0.25">
      <c r="B12" s="390" t="s">
        <v>92</v>
      </c>
      <c r="C12" s="412" t="s">
        <v>30</v>
      </c>
      <c r="D12" s="412" t="s">
        <v>30</v>
      </c>
      <c r="E12" s="412" t="s">
        <v>30</v>
      </c>
      <c r="F12" s="412" t="s">
        <v>30</v>
      </c>
      <c r="G12" s="391">
        <v>17051.020932236901</v>
      </c>
      <c r="H12" s="391">
        <v>19254.5166652976</v>
      </c>
      <c r="I12" s="391">
        <v>19008.747068574201</v>
      </c>
      <c r="J12" s="391">
        <v>20115.619192390899</v>
      </c>
      <c r="K12" s="391">
        <v>19684.728067152799</v>
      </c>
      <c r="L12" s="391">
        <v>18782.5895579182</v>
      </c>
    </row>
    <row r="13" spans="2:12" x14ac:dyDescent="0.25">
      <c r="B13" s="390" t="s">
        <v>37</v>
      </c>
      <c r="C13" s="391">
        <v>18035.801676195399</v>
      </c>
      <c r="D13" s="391">
        <v>24926.194799266101</v>
      </c>
      <c r="E13" s="391">
        <v>27062.297047503798</v>
      </c>
      <c r="F13" s="391">
        <v>28806.3192418654</v>
      </c>
      <c r="G13" s="391">
        <v>54197.579617952797</v>
      </c>
      <c r="H13" s="391">
        <v>59816.0230833854</v>
      </c>
      <c r="I13" s="391">
        <v>66059.616015980297</v>
      </c>
      <c r="J13" s="391">
        <v>70319.647139581706</v>
      </c>
      <c r="K13" s="391">
        <v>71411.667421115097</v>
      </c>
      <c r="L13" s="412" t="s">
        <v>30</v>
      </c>
    </row>
    <row r="14" spans="2:12" x14ac:dyDescent="0.25">
      <c r="B14" s="390" t="s">
        <v>38</v>
      </c>
      <c r="C14" s="391">
        <v>54697.972261975599</v>
      </c>
      <c r="D14" s="391">
        <v>96239.491030925506</v>
      </c>
      <c r="E14" s="391">
        <v>87562.629302810805</v>
      </c>
      <c r="F14" s="391">
        <v>99596.553283423898</v>
      </c>
      <c r="G14" s="391">
        <v>188838.94440653699</v>
      </c>
      <c r="H14" s="391">
        <v>219484.208559272</v>
      </c>
      <c r="I14" s="391">
        <v>241295.657570368</v>
      </c>
      <c r="J14" s="391">
        <v>291625.58837013802</v>
      </c>
      <c r="K14" s="391">
        <v>266792.48832639202</v>
      </c>
      <c r="L14" s="391">
        <v>277718.57754064997</v>
      </c>
    </row>
    <row r="15" spans="2:12" x14ac:dyDescent="0.25">
      <c r="B15" s="390" t="s">
        <v>39</v>
      </c>
      <c r="C15" s="391">
        <v>5666.8513165490303</v>
      </c>
      <c r="D15" s="391">
        <v>15539.573224947901</v>
      </c>
      <c r="E15" s="391">
        <v>20804.3258226203</v>
      </c>
      <c r="F15" s="391">
        <v>18243.705744586401</v>
      </c>
      <c r="G15" s="391">
        <v>46173.319795095696</v>
      </c>
      <c r="H15" s="391">
        <v>52047.090169136398</v>
      </c>
      <c r="I15" s="391">
        <v>58460.361132313803</v>
      </c>
      <c r="J15" s="391">
        <v>63457.022008883898</v>
      </c>
      <c r="K15" s="391">
        <v>59583.054901526702</v>
      </c>
      <c r="L15" s="412" t="s">
        <v>30</v>
      </c>
    </row>
    <row r="16" spans="2:12" x14ac:dyDescent="0.25">
      <c r="B16" s="390" t="s">
        <v>40</v>
      </c>
      <c r="C16" s="391">
        <v>28637.427219693898</v>
      </c>
      <c r="D16" s="391">
        <v>43802.763241010303</v>
      </c>
      <c r="E16" s="391">
        <v>40104.335459974202</v>
      </c>
      <c r="F16" s="391">
        <v>45729.8986967561</v>
      </c>
      <c r="G16" s="391">
        <v>69596.254375008401</v>
      </c>
      <c r="H16" s="391">
        <v>78686.032959083794</v>
      </c>
      <c r="I16" s="391">
        <v>86451.110177082694</v>
      </c>
      <c r="J16" s="391">
        <v>97454.088370978105</v>
      </c>
      <c r="K16" s="391">
        <v>94357.786741290198</v>
      </c>
      <c r="L16" s="412" t="s">
        <v>30</v>
      </c>
    </row>
    <row r="17" spans="2:12" x14ac:dyDescent="0.25">
      <c r="B17" s="390" t="s">
        <v>41</v>
      </c>
      <c r="C17" s="391">
        <v>48820.3786406254</v>
      </c>
      <c r="D17" s="391">
        <v>68398.249483713793</v>
      </c>
      <c r="E17" s="391">
        <v>63732.009429792597</v>
      </c>
      <c r="F17" s="391">
        <v>69868.254998810196</v>
      </c>
      <c r="G17" s="391">
        <v>105650.396446983</v>
      </c>
      <c r="H17" s="391">
        <v>123935.39858866</v>
      </c>
      <c r="I17" s="391">
        <v>132313.90507090799</v>
      </c>
      <c r="J17" s="391">
        <v>144422.53756277799</v>
      </c>
      <c r="K17" s="391">
        <v>140568.85319458999</v>
      </c>
      <c r="L17" s="391">
        <v>148863.304605201</v>
      </c>
    </row>
    <row r="18" spans="2:12" x14ac:dyDescent="0.25">
      <c r="B18" s="390" t="s">
        <v>42</v>
      </c>
      <c r="C18" s="391">
        <v>45789.913410807501</v>
      </c>
      <c r="D18" s="391">
        <v>65121.669079902997</v>
      </c>
      <c r="E18" s="391">
        <v>63638.151037600001</v>
      </c>
      <c r="F18" s="391">
        <v>67121.693345058098</v>
      </c>
      <c r="G18" s="391">
        <v>102846.20554093699</v>
      </c>
      <c r="H18" s="391">
        <v>113565.832780685</v>
      </c>
      <c r="I18" s="391">
        <v>122874.832513306</v>
      </c>
      <c r="J18" s="391">
        <v>134242.397528906</v>
      </c>
      <c r="K18" s="391">
        <v>127987.550233417</v>
      </c>
      <c r="L18" s="391">
        <v>133521.650905916</v>
      </c>
    </row>
    <row r="19" spans="2:12" x14ac:dyDescent="0.25">
      <c r="B19" s="390" t="s">
        <v>43</v>
      </c>
      <c r="C19" s="391">
        <v>30500.371438175102</v>
      </c>
      <c r="D19" s="391">
        <v>42805.793720945003</v>
      </c>
      <c r="E19" s="391">
        <v>35642.1517988821</v>
      </c>
      <c r="F19" s="391">
        <v>37168.553149307903</v>
      </c>
      <c r="G19" s="391">
        <v>41172.932537352499</v>
      </c>
      <c r="H19" s="391">
        <v>47126.549284701097</v>
      </c>
      <c r="I19" s="391">
        <v>49441.746335037402</v>
      </c>
      <c r="J19" s="391">
        <v>54230.829682093601</v>
      </c>
      <c r="K19" s="391">
        <v>57273.183578642798</v>
      </c>
      <c r="L19" s="391">
        <v>60949.161863255198</v>
      </c>
    </row>
    <row r="20" spans="2:12" x14ac:dyDescent="0.25">
      <c r="B20" s="390" t="s">
        <v>44</v>
      </c>
      <c r="C20" s="391">
        <v>9509.4208835462305</v>
      </c>
      <c r="D20" s="391">
        <v>19839.364633546898</v>
      </c>
      <c r="E20" s="391">
        <v>21039.849977739301</v>
      </c>
      <c r="F20" s="391">
        <v>23200.994196111598</v>
      </c>
      <c r="G20" s="391">
        <v>41171.363764063601</v>
      </c>
      <c r="H20" s="391">
        <v>46002.126972895399</v>
      </c>
      <c r="I20" s="391">
        <v>50736.909779616202</v>
      </c>
      <c r="J20" s="391">
        <v>55798.939306666398</v>
      </c>
      <c r="K20" s="391">
        <v>57311.123612856602</v>
      </c>
      <c r="L20" s="391">
        <v>60614.033957733896</v>
      </c>
    </row>
    <row r="21" spans="2:12" x14ac:dyDescent="0.25">
      <c r="B21" s="390" t="s">
        <v>96</v>
      </c>
      <c r="C21" s="412" t="s">
        <v>30</v>
      </c>
      <c r="D21" s="391">
        <v>94438.965577869007</v>
      </c>
      <c r="E21" s="391">
        <v>87955.196456513804</v>
      </c>
      <c r="F21" s="391">
        <v>88843.087477272406</v>
      </c>
      <c r="G21" s="391">
        <v>140491.88215092299</v>
      </c>
      <c r="H21" s="391">
        <v>160288.198258788</v>
      </c>
      <c r="I21" s="391">
        <v>173395.23269304499</v>
      </c>
      <c r="J21" s="391">
        <v>197873.000046072</v>
      </c>
      <c r="K21" s="391">
        <v>202710.305960547</v>
      </c>
      <c r="L21" s="412" t="s">
        <v>30</v>
      </c>
    </row>
    <row r="22" spans="2:12" x14ac:dyDescent="0.25">
      <c r="B22" s="390" t="s">
        <v>45</v>
      </c>
      <c r="C22" s="412" t="s">
        <v>30</v>
      </c>
      <c r="D22" s="391">
        <v>72065.883002913106</v>
      </c>
      <c r="E22" s="391">
        <v>66140.5079551667</v>
      </c>
      <c r="F22" s="391">
        <v>73148.874515011994</v>
      </c>
      <c r="G22" s="391">
        <v>101410.047208157</v>
      </c>
      <c r="H22" s="391">
        <v>108993.504162271</v>
      </c>
      <c r="I22" s="391">
        <v>119231.871142351</v>
      </c>
      <c r="J22" s="391">
        <v>132982.51021674901</v>
      </c>
      <c r="K22" s="391">
        <v>130560.16949793301</v>
      </c>
      <c r="L22" s="412" t="s">
        <v>30</v>
      </c>
    </row>
    <row r="23" spans="2:12" x14ac:dyDescent="0.25">
      <c r="B23" s="390" t="s">
        <v>97</v>
      </c>
      <c r="C23" s="412" t="s">
        <v>30</v>
      </c>
      <c r="D23" s="412" t="s">
        <v>30</v>
      </c>
      <c r="E23" s="412" t="s">
        <v>30</v>
      </c>
      <c r="F23" s="412" t="s">
        <v>30</v>
      </c>
      <c r="G23" s="391">
        <v>88340.612915639897</v>
      </c>
      <c r="H23" s="391">
        <v>94376.875304536094</v>
      </c>
      <c r="I23" s="391">
        <v>102317.249253045</v>
      </c>
      <c r="J23" s="391">
        <v>118760.35708205101</v>
      </c>
      <c r="K23" s="412" t="s">
        <v>30</v>
      </c>
      <c r="L23" s="412" t="s">
        <v>30</v>
      </c>
    </row>
    <row r="24" spans="2:12" x14ac:dyDescent="0.25">
      <c r="B24" s="390" t="s">
        <v>46</v>
      </c>
      <c r="C24" s="391">
        <v>66315.220886516399</v>
      </c>
      <c r="D24" s="391">
        <v>85078.719269567606</v>
      </c>
      <c r="E24" s="391">
        <v>83495.038335735604</v>
      </c>
      <c r="F24" s="391">
        <v>83790.804059686401</v>
      </c>
      <c r="G24" s="391">
        <v>107014.982090399</v>
      </c>
      <c r="H24" s="391">
        <v>122305.428657115</v>
      </c>
      <c r="I24" s="391">
        <v>131436.81902527</v>
      </c>
      <c r="J24" s="391">
        <v>148980.95865987099</v>
      </c>
      <c r="K24" s="391">
        <v>151320.074850487</v>
      </c>
      <c r="L24" s="391">
        <v>158359.91957131799</v>
      </c>
    </row>
    <row r="25" spans="2:12" x14ac:dyDescent="0.25">
      <c r="B25" s="390" t="s">
        <v>47</v>
      </c>
      <c r="C25" s="391">
        <v>78001.023515935201</v>
      </c>
      <c r="D25" s="391">
        <v>103232.730964495</v>
      </c>
      <c r="E25" s="391">
        <v>102989.707632431</v>
      </c>
      <c r="F25" s="391">
        <v>107362.133347115</v>
      </c>
      <c r="G25" s="391">
        <v>143973.55481209399</v>
      </c>
      <c r="H25" s="391">
        <v>143375.57725073199</v>
      </c>
      <c r="I25" s="391">
        <v>159773.994538403</v>
      </c>
      <c r="J25" s="391">
        <v>168445.38388113701</v>
      </c>
      <c r="K25" s="391">
        <v>178474.17625418599</v>
      </c>
      <c r="L25" s="391">
        <v>192925.304387123</v>
      </c>
    </row>
    <row r="26" spans="2:12" x14ac:dyDescent="0.25">
      <c r="B26" s="390" t="s">
        <v>48</v>
      </c>
      <c r="C26" s="412" t="s">
        <v>30</v>
      </c>
      <c r="D26" s="412" t="s">
        <v>30</v>
      </c>
      <c r="E26" s="391">
        <v>43979.280479474699</v>
      </c>
      <c r="F26" s="391">
        <v>48372.010259658702</v>
      </c>
      <c r="G26" s="391">
        <v>84688.731481683499</v>
      </c>
      <c r="H26" s="391">
        <v>90748.001289734399</v>
      </c>
      <c r="I26" s="391">
        <v>105437.58028538201</v>
      </c>
      <c r="J26" s="391">
        <v>115104.703272147</v>
      </c>
      <c r="K26" s="391">
        <v>118811.462927614</v>
      </c>
      <c r="L26" s="391">
        <v>125795.89236182001</v>
      </c>
    </row>
    <row r="27" spans="2:12" x14ac:dyDescent="0.25">
      <c r="B27" s="390" t="s">
        <v>49</v>
      </c>
      <c r="C27" s="391">
        <v>5495.9925538061298</v>
      </c>
      <c r="D27" s="391">
        <v>11874.752243828199</v>
      </c>
      <c r="E27" s="391">
        <v>12398.6146326545</v>
      </c>
      <c r="F27" s="391">
        <v>12736.0020532785</v>
      </c>
      <c r="G27" s="391">
        <v>28678.794637229999</v>
      </c>
      <c r="H27" s="391">
        <v>31023.450502617201</v>
      </c>
      <c r="I27" s="391">
        <v>34811.702219005601</v>
      </c>
      <c r="J27" s="391">
        <v>39320.998092417598</v>
      </c>
      <c r="K27" s="391">
        <v>40357.561823514603</v>
      </c>
      <c r="L27" s="412" t="s">
        <v>30</v>
      </c>
    </row>
    <row r="28" spans="2:12" x14ac:dyDescent="0.25">
      <c r="B28" s="390" t="s">
        <v>50</v>
      </c>
      <c r="C28" s="391">
        <v>3533.8873367501701</v>
      </c>
      <c r="D28" s="391">
        <v>16316.213675351901</v>
      </c>
      <c r="E28" s="391">
        <v>18412.853022237901</v>
      </c>
      <c r="F28" s="391">
        <v>15960.968641657</v>
      </c>
      <c r="G28" s="391">
        <v>33442.685835598597</v>
      </c>
      <c r="H28" s="391">
        <v>38461.381147972403</v>
      </c>
      <c r="I28" s="391">
        <v>45068.4715011835</v>
      </c>
      <c r="J28" s="391">
        <v>53933.426868945899</v>
      </c>
      <c r="K28" s="391">
        <v>52668.221248658301</v>
      </c>
      <c r="L28" s="412" t="s">
        <v>30</v>
      </c>
    </row>
    <row r="29" spans="2:12" x14ac:dyDescent="0.25">
      <c r="B29" s="390" t="s">
        <v>51</v>
      </c>
      <c r="C29" s="391">
        <v>65801.686357019207</v>
      </c>
      <c r="D29" s="391">
        <v>117701.59262453001</v>
      </c>
      <c r="E29" s="391">
        <v>125582.173972399</v>
      </c>
      <c r="F29" s="391">
        <v>135272.902761212</v>
      </c>
      <c r="G29" s="391">
        <v>186821.046907207</v>
      </c>
      <c r="H29" s="391">
        <v>206693.82470025599</v>
      </c>
      <c r="I29" s="391">
        <v>211561.562576375</v>
      </c>
      <c r="J29" s="391">
        <v>234712.98621823901</v>
      </c>
      <c r="K29" s="391">
        <v>227988.19779966501</v>
      </c>
      <c r="L29" s="412" t="s">
        <v>30</v>
      </c>
    </row>
    <row r="30" spans="2:12" x14ac:dyDescent="0.25">
      <c r="B30" s="390" t="s">
        <v>52</v>
      </c>
      <c r="C30" s="412" t="s">
        <v>30</v>
      </c>
      <c r="D30" s="391">
        <v>9918.3718921744894</v>
      </c>
      <c r="E30" s="391">
        <v>9426.3950083195705</v>
      </c>
      <c r="F30" s="391">
        <v>11275.594020435299</v>
      </c>
      <c r="G30" s="391">
        <v>17171.329809972802</v>
      </c>
      <c r="H30" s="391">
        <v>18326.1249794984</v>
      </c>
      <c r="I30" s="391">
        <v>20186.041888489701</v>
      </c>
      <c r="J30" s="391">
        <v>21933.734009981999</v>
      </c>
      <c r="K30" s="391">
        <v>22390.049142182699</v>
      </c>
      <c r="L30" s="412" t="s">
        <v>30</v>
      </c>
    </row>
    <row r="31" spans="2:12" x14ac:dyDescent="0.25">
      <c r="B31" s="390" t="s">
        <v>53</v>
      </c>
      <c r="C31" s="391">
        <v>88309.683140996596</v>
      </c>
      <c r="D31" s="391">
        <v>109014.386690432</v>
      </c>
      <c r="E31" s="391">
        <v>120617.084765975</v>
      </c>
      <c r="F31" s="391">
        <v>124838.36703949601</v>
      </c>
      <c r="G31" s="391">
        <v>202123.338465393</v>
      </c>
      <c r="H31" s="391">
        <v>226667.456337032</v>
      </c>
      <c r="I31" s="391">
        <v>253165.74271287399</v>
      </c>
      <c r="J31" s="391">
        <v>257852.337120585</v>
      </c>
      <c r="K31" s="391">
        <v>228597.81962019901</v>
      </c>
      <c r="L31" s="391">
        <v>237428.53251015401</v>
      </c>
    </row>
    <row r="32" spans="2:12" x14ac:dyDescent="0.25">
      <c r="B32" s="390" t="s">
        <v>54</v>
      </c>
      <c r="C32" s="412" t="s">
        <v>30</v>
      </c>
      <c r="D32" s="391">
        <v>97865.300745607296</v>
      </c>
      <c r="E32" s="391">
        <v>101486.348826097</v>
      </c>
      <c r="F32" s="391">
        <v>101996.10445407699</v>
      </c>
      <c r="G32" s="391">
        <v>148418.297149683</v>
      </c>
      <c r="H32" s="391">
        <v>157059.402278414</v>
      </c>
      <c r="I32" s="391">
        <v>159011.58746384899</v>
      </c>
      <c r="J32" s="391">
        <v>173829.67194451299</v>
      </c>
      <c r="K32" s="391">
        <v>200198.744493131</v>
      </c>
      <c r="L32" s="412" t="s">
        <v>30</v>
      </c>
    </row>
    <row r="33" spans="2:13" x14ac:dyDescent="0.25">
      <c r="B33" s="390" t="s">
        <v>55</v>
      </c>
      <c r="C33" s="391">
        <v>33250.670128609097</v>
      </c>
      <c r="D33" s="391">
        <v>62783.875794567502</v>
      </c>
      <c r="E33" s="391">
        <v>62480.025470162298</v>
      </c>
      <c r="F33" s="391">
        <v>65268.520417407402</v>
      </c>
      <c r="G33" s="391">
        <v>97458.971671362306</v>
      </c>
      <c r="H33" s="391">
        <v>105783.19063718501</v>
      </c>
      <c r="I33" s="391">
        <v>113206.783021685</v>
      </c>
      <c r="J33" s="391">
        <v>134362.67189799499</v>
      </c>
      <c r="K33" s="391">
        <v>143566.62284920001</v>
      </c>
      <c r="L33" s="391">
        <v>143397.58109831301</v>
      </c>
    </row>
    <row r="34" spans="2:13" x14ac:dyDescent="0.25">
      <c r="B34" s="390" t="s">
        <v>56</v>
      </c>
      <c r="C34" s="391">
        <v>5391.6573166107401</v>
      </c>
      <c r="D34" s="391">
        <v>14405.923317471201</v>
      </c>
      <c r="E34" s="391">
        <v>13702.486368330299</v>
      </c>
      <c r="F34" s="391">
        <v>15304.3262596071</v>
      </c>
      <c r="G34" s="391">
        <v>31854.759118888</v>
      </c>
      <c r="H34" s="391">
        <v>34625.7265823536</v>
      </c>
      <c r="I34" s="391">
        <v>39462.328977320802</v>
      </c>
      <c r="J34" s="391">
        <v>42187.671322529197</v>
      </c>
      <c r="K34" s="391">
        <v>42198.767527146701</v>
      </c>
      <c r="L34" s="391">
        <v>43271.710743690397</v>
      </c>
    </row>
    <row r="35" spans="2:13" x14ac:dyDescent="0.25">
      <c r="B35" s="390" t="s">
        <v>57</v>
      </c>
      <c r="C35" s="391">
        <v>33379.9408317954</v>
      </c>
      <c r="D35" s="391">
        <v>51656.060434702202</v>
      </c>
      <c r="E35" s="391">
        <v>52212.411341388899</v>
      </c>
      <c r="F35" s="391">
        <v>55111.263908868103</v>
      </c>
      <c r="G35" s="391">
        <v>72212.930808989098</v>
      </c>
      <c r="H35" s="391">
        <v>77156.166716179199</v>
      </c>
      <c r="I35" s="391">
        <v>81154.027094416306</v>
      </c>
      <c r="J35" s="391">
        <v>86901.999973834303</v>
      </c>
      <c r="K35" s="391">
        <v>90815.611824189298</v>
      </c>
      <c r="L35" s="391">
        <v>95180.4112692895</v>
      </c>
    </row>
    <row r="36" spans="2:13" x14ac:dyDescent="0.25">
      <c r="B36" s="390" t="s">
        <v>58</v>
      </c>
      <c r="C36" s="391">
        <v>9553.7118326308591</v>
      </c>
      <c r="D36" s="391">
        <v>12826.252439453599</v>
      </c>
      <c r="E36" s="391">
        <v>14241.3991877807</v>
      </c>
      <c r="F36" s="391">
        <v>15556.889999363</v>
      </c>
      <c r="G36" s="391">
        <v>28705.039252480699</v>
      </c>
      <c r="H36" s="391">
        <v>32622.4123610526</v>
      </c>
      <c r="I36" s="391">
        <v>36507.583902624399</v>
      </c>
      <c r="J36" s="391">
        <v>40131.751844869803</v>
      </c>
      <c r="K36" s="391">
        <v>38177.607136111197</v>
      </c>
      <c r="L36" s="391">
        <v>38293.016634888801</v>
      </c>
    </row>
    <row r="37" spans="2:13" x14ac:dyDescent="0.25">
      <c r="B37" s="390" t="s">
        <v>59</v>
      </c>
      <c r="C37" s="391">
        <v>12990.7311617493</v>
      </c>
      <c r="D37" s="391">
        <v>29317.002451044398</v>
      </c>
      <c r="E37" s="391">
        <v>28065.449466260299</v>
      </c>
      <c r="F37" s="391">
        <v>29318.340856198</v>
      </c>
      <c r="G37" s="391">
        <v>45334.172887004301</v>
      </c>
      <c r="H37" s="391">
        <v>50825.796999411097</v>
      </c>
      <c r="I37" s="391">
        <v>56389.614841011004</v>
      </c>
      <c r="J37" s="391">
        <v>63074.344534362499</v>
      </c>
      <c r="K37" s="391">
        <v>66313.650111019597</v>
      </c>
      <c r="L37" s="391">
        <v>68508.014209068497</v>
      </c>
    </row>
    <row r="38" spans="2:13" x14ac:dyDescent="0.25">
      <c r="B38" s="390" t="s">
        <v>60</v>
      </c>
      <c r="C38" s="391">
        <v>34551.721487817202</v>
      </c>
      <c r="D38" s="391">
        <v>58252.093357203303</v>
      </c>
      <c r="E38" s="391">
        <v>52298.351285927303</v>
      </c>
      <c r="F38" s="391">
        <v>53813.334545508202</v>
      </c>
      <c r="G38" s="391">
        <v>78633.930296228398</v>
      </c>
      <c r="H38" s="391">
        <v>86124.999005557795</v>
      </c>
      <c r="I38" s="391">
        <v>90188.696362389805</v>
      </c>
      <c r="J38" s="391">
        <v>95533.750395633499</v>
      </c>
      <c r="K38" s="391">
        <v>96645.820717166702</v>
      </c>
      <c r="L38" s="391">
        <v>102496.314224769</v>
      </c>
    </row>
    <row r="39" spans="2:13" x14ac:dyDescent="0.25">
      <c r="B39" s="390" t="s">
        <v>61</v>
      </c>
      <c r="C39" s="391">
        <v>48697.698284529397</v>
      </c>
      <c r="D39" s="391">
        <v>87214.733646243607</v>
      </c>
      <c r="E39" s="391">
        <v>82830.791864306593</v>
      </c>
      <c r="F39" s="391">
        <v>91971.141362122304</v>
      </c>
      <c r="G39" s="391">
        <v>156722.87315173799</v>
      </c>
      <c r="H39" s="391">
        <v>185945.76809188499</v>
      </c>
      <c r="I39" s="391">
        <v>206098.05416103901</v>
      </c>
      <c r="J39" s="391">
        <v>237998.743261141</v>
      </c>
      <c r="K39" s="391">
        <v>211486.92462774299</v>
      </c>
      <c r="L39" s="391">
        <v>222284.81916176001</v>
      </c>
    </row>
    <row r="40" spans="2:13" x14ac:dyDescent="0.25">
      <c r="B40" s="390" t="s">
        <v>62</v>
      </c>
      <c r="C40" s="391">
        <v>122772.73516444099</v>
      </c>
      <c r="D40" s="391">
        <v>167789.73514208</v>
      </c>
      <c r="E40" s="391">
        <v>157939.14439301999</v>
      </c>
      <c r="F40" s="391">
        <v>168727.87949766</v>
      </c>
      <c r="G40" s="391">
        <v>260910.01249098001</v>
      </c>
      <c r="H40" s="391">
        <v>289861.59615634597</v>
      </c>
      <c r="I40" s="391">
        <v>305564.991677146</v>
      </c>
      <c r="J40" s="391">
        <v>342751.723503922</v>
      </c>
      <c r="K40" s="391">
        <v>351997.70420290902</v>
      </c>
      <c r="L40" s="391">
        <v>361243.670049162</v>
      </c>
    </row>
    <row r="41" spans="2:13" x14ac:dyDescent="0.25">
      <c r="B41" s="390" t="s">
        <v>63</v>
      </c>
      <c r="C41" s="412" t="s">
        <v>30</v>
      </c>
      <c r="D41" s="412" t="s">
        <v>30</v>
      </c>
      <c r="E41" s="412" t="s">
        <v>30</v>
      </c>
      <c r="F41" s="412" t="s">
        <v>30</v>
      </c>
      <c r="G41" s="391">
        <v>12070.0103461123</v>
      </c>
      <c r="H41" s="391">
        <v>13517.2792094543</v>
      </c>
      <c r="I41" s="391">
        <v>15866.8077792649</v>
      </c>
      <c r="J41" s="391">
        <v>18673.6719971333</v>
      </c>
      <c r="K41" s="391">
        <v>18694.802151200001</v>
      </c>
      <c r="L41" s="412" t="s">
        <v>30</v>
      </c>
    </row>
    <row r="42" spans="2:13" x14ac:dyDescent="0.25">
      <c r="B42" s="390" t="s">
        <v>64</v>
      </c>
      <c r="C42" s="391">
        <v>78990.399657675502</v>
      </c>
      <c r="D42" s="391">
        <v>100873.617600631</v>
      </c>
      <c r="E42" s="391">
        <v>98157.725684316203</v>
      </c>
      <c r="F42" s="391">
        <v>104082.382051351</v>
      </c>
      <c r="G42" s="391">
        <v>145963.82913338099</v>
      </c>
      <c r="H42" s="391">
        <v>159007.431092421</v>
      </c>
      <c r="I42" s="391">
        <v>172597.435655429</v>
      </c>
      <c r="J42" s="391">
        <v>177522.14263585501</v>
      </c>
      <c r="K42" s="391">
        <v>154886.25129093899</v>
      </c>
      <c r="L42" s="391">
        <v>152143.782856162</v>
      </c>
    </row>
    <row r="43" spans="2:13" x14ac:dyDescent="0.25">
      <c r="B43" s="390" t="s">
        <v>65</v>
      </c>
      <c r="C43" s="391">
        <v>122022.900303827</v>
      </c>
      <c r="D43" s="391">
        <v>179074.06130674601</v>
      </c>
      <c r="E43" s="391">
        <v>156241.03000233101</v>
      </c>
      <c r="F43" s="391">
        <v>162556.19385496699</v>
      </c>
      <c r="G43" s="391">
        <v>250831.86432842401</v>
      </c>
      <c r="H43" s="391">
        <v>283397.01010247698</v>
      </c>
      <c r="I43" s="391">
        <v>316597.08860759501</v>
      </c>
      <c r="J43" s="391">
        <v>354867.664358977</v>
      </c>
      <c r="K43" s="391">
        <v>326764.551755564</v>
      </c>
      <c r="L43" s="391">
        <v>353029.56671678502</v>
      </c>
    </row>
    <row r="45" spans="2:13" x14ac:dyDescent="0.25">
      <c r="B45" s="415" t="s">
        <v>66</v>
      </c>
      <c r="M45" s="416" t="s">
        <v>0</v>
      </c>
    </row>
  </sheetData>
  <hyperlinks>
    <hyperlink ref="B45" r:id="rId1" xr:uid="{82A97C1C-A3D9-48D4-BB96-DD8E43E63F36}"/>
    <hyperlink ref="M45" r:id="rId2" xr:uid="{B40CE834-1DF0-4DCC-BDD6-74236FACB93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0A372-AB8B-40C4-8CD2-8023F57F7EC6}">
  <dimension ref="B1:N39"/>
  <sheetViews>
    <sheetView topLeftCell="A16" workbookViewId="0">
      <selection activeCell="B6" sqref="B6:K38"/>
    </sheetView>
  </sheetViews>
  <sheetFormatPr baseColWidth="10" defaultColWidth="9.140625" defaultRowHeight="15" x14ac:dyDescent="0.25"/>
  <cols>
    <col min="2" max="2" width="23" customWidth="1"/>
    <col min="3" max="11" width="10.7109375" customWidth="1"/>
    <col min="14" max="14" width="10.7109375" customWidth="1"/>
  </cols>
  <sheetData>
    <row r="1" spans="2:14" x14ac:dyDescent="0.25">
      <c r="B1" s="405" t="s">
        <v>0</v>
      </c>
    </row>
    <row r="2" spans="2:14" x14ac:dyDescent="0.25">
      <c r="B2" s="406" t="s">
        <v>1</v>
      </c>
    </row>
    <row r="3" spans="2:14" x14ac:dyDescent="0.25">
      <c r="B3" s="406" t="s">
        <v>95</v>
      </c>
    </row>
    <row r="4" spans="2:14" x14ac:dyDescent="0.25">
      <c r="B4" s="406" t="s">
        <v>3</v>
      </c>
    </row>
    <row r="5" spans="2:14" ht="9.75" customHeight="1" x14ac:dyDescent="0.25"/>
    <row r="6" spans="2:14" ht="15" customHeight="1" x14ac:dyDescent="0.25">
      <c r="B6" s="352"/>
      <c r="C6" s="432" t="s">
        <v>5</v>
      </c>
      <c r="D6" s="432" t="s">
        <v>12</v>
      </c>
      <c r="E6" s="432" t="s">
        <v>13</v>
      </c>
      <c r="F6" s="432" t="s">
        <v>14</v>
      </c>
      <c r="G6" s="432" t="s">
        <v>23</v>
      </c>
      <c r="H6" s="432" t="s">
        <v>24</v>
      </c>
      <c r="I6" s="432" t="s">
        <v>25</v>
      </c>
      <c r="J6" s="432" t="s">
        <v>26</v>
      </c>
      <c r="K6" s="432" t="s">
        <v>27</v>
      </c>
      <c r="N6" s="353" t="s">
        <v>28</v>
      </c>
    </row>
    <row r="7" spans="2:14" ht="15" customHeight="1" x14ac:dyDescent="0.25">
      <c r="B7" s="395" t="s">
        <v>62</v>
      </c>
      <c r="C7" s="378">
        <v>122772.73516444099</v>
      </c>
      <c r="D7" s="379">
        <v>167789.73514208</v>
      </c>
      <c r="E7" s="379">
        <v>157939.14439301999</v>
      </c>
      <c r="F7" s="379">
        <v>168727.87949766</v>
      </c>
      <c r="G7" s="379">
        <v>260910.01249098001</v>
      </c>
      <c r="H7" s="379">
        <v>289861.59615634597</v>
      </c>
      <c r="I7" s="379">
        <v>305564.991677146</v>
      </c>
      <c r="J7" s="379">
        <v>342751.723503922</v>
      </c>
      <c r="K7" s="380">
        <v>351997.70420290902</v>
      </c>
      <c r="N7" s="380">
        <v>361243.670049162</v>
      </c>
    </row>
    <row r="8" spans="2:14" ht="15" customHeight="1" x14ac:dyDescent="0.25">
      <c r="B8" s="396" t="s">
        <v>65</v>
      </c>
      <c r="C8" s="381">
        <v>122022.900303827</v>
      </c>
      <c r="D8" s="382">
        <v>179074.06130674601</v>
      </c>
      <c r="E8" s="382">
        <v>156241.03000233101</v>
      </c>
      <c r="F8" s="382">
        <v>162556.19385496699</v>
      </c>
      <c r="G8" s="382">
        <v>250831.86432842401</v>
      </c>
      <c r="H8" s="382">
        <v>283397.01010247698</v>
      </c>
      <c r="I8" s="382">
        <v>316597.08860759501</v>
      </c>
      <c r="J8" s="382">
        <v>354867.664358977</v>
      </c>
      <c r="K8" s="383">
        <v>326764.551755564</v>
      </c>
      <c r="N8" s="383">
        <v>353029.56671678502</v>
      </c>
    </row>
    <row r="9" spans="2:14" ht="15" customHeight="1" x14ac:dyDescent="0.25">
      <c r="B9" s="396" t="s">
        <v>38</v>
      </c>
      <c r="C9" s="381">
        <v>54697.972261975599</v>
      </c>
      <c r="D9" s="382">
        <v>96239.491030925506</v>
      </c>
      <c r="E9" s="382">
        <v>87562.629302810805</v>
      </c>
      <c r="F9" s="382">
        <v>99596.553283423898</v>
      </c>
      <c r="G9" s="382">
        <v>188838.94440653699</v>
      </c>
      <c r="H9" s="382">
        <v>219484.208559272</v>
      </c>
      <c r="I9" s="382">
        <v>241295.657570368</v>
      </c>
      <c r="J9" s="382">
        <v>291625.58837013802</v>
      </c>
      <c r="K9" s="383">
        <v>266792.48832639202</v>
      </c>
      <c r="N9" s="383">
        <v>277718.57754064997</v>
      </c>
    </row>
    <row r="10" spans="2:14" ht="15" customHeight="1" x14ac:dyDescent="0.25">
      <c r="B10" s="396" t="s">
        <v>53</v>
      </c>
      <c r="C10" s="381">
        <v>88309.683140996596</v>
      </c>
      <c r="D10" s="382">
        <v>109014.386690432</v>
      </c>
      <c r="E10" s="382">
        <v>120617.084765975</v>
      </c>
      <c r="F10" s="382">
        <v>124838.36703949601</v>
      </c>
      <c r="G10" s="382">
        <v>202123.338465393</v>
      </c>
      <c r="H10" s="382">
        <v>226667.456337032</v>
      </c>
      <c r="I10" s="382">
        <v>253165.74271287399</v>
      </c>
      <c r="J10" s="382">
        <v>257852.337120585</v>
      </c>
      <c r="K10" s="383">
        <v>228597.81962019901</v>
      </c>
      <c r="N10" s="383">
        <v>237428.53251015401</v>
      </c>
    </row>
    <row r="11" spans="2:14" ht="15" customHeight="1" x14ac:dyDescent="0.25">
      <c r="B11" s="396" t="s">
        <v>51</v>
      </c>
      <c r="C11" s="381">
        <v>65801.686357019207</v>
      </c>
      <c r="D11" s="382">
        <v>117701.59262453001</v>
      </c>
      <c r="E11" s="382">
        <v>125582.173972399</v>
      </c>
      <c r="F11" s="382">
        <v>135272.902761212</v>
      </c>
      <c r="G11" s="382">
        <v>186821.046907207</v>
      </c>
      <c r="H11" s="382">
        <v>206693.82470025599</v>
      </c>
      <c r="I11" s="382">
        <v>211561.562576375</v>
      </c>
      <c r="J11" s="382">
        <v>234712.98621823901</v>
      </c>
      <c r="K11" s="383">
        <v>227988.19779966501</v>
      </c>
      <c r="N11" s="383" t="s">
        <v>30</v>
      </c>
    </row>
    <row r="12" spans="2:14" ht="15" customHeight="1" x14ac:dyDescent="0.25">
      <c r="B12" s="396" t="s">
        <v>61</v>
      </c>
      <c r="C12" s="381">
        <v>48697.698284529397</v>
      </c>
      <c r="D12" s="382">
        <v>87214.733646243607</v>
      </c>
      <c r="E12" s="382">
        <v>82830.791864306593</v>
      </c>
      <c r="F12" s="382">
        <v>91971.141362122304</v>
      </c>
      <c r="G12" s="382">
        <v>156722.87315173799</v>
      </c>
      <c r="H12" s="382">
        <v>185945.76809188499</v>
      </c>
      <c r="I12" s="382">
        <v>206098.05416103901</v>
      </c>
      <c r="J12" s="382">
        <v>237998.743261141</v>
      </c>
      <c r="K12" s="383">
        <v>211486.92462774299</v>
      </c>
      <c r="N12" s="383">
        <v>222284.81916176001</v>
      </c>
    </row>
    <row r="13" spans="2:14" ht="15" customHeight="1" x14ac:dyDescent="0.25">
      <c r="B13" s="396" t="s">
        <v>34</v>
      </c>
      <c r="C13" s="381">
        <v>70121.061830606501</v>
      </c>
      <c r="D13" s="382">
        <v>99033.7396961544</v>
      </c>
      <c r="E13" s="382">
        <v>91736.129966674998</v>
      </c>
      <c r="F13" s="382">
        <v>105661.27993454201</v>
      </c>
      <c r="G13" s="382">
        <v>165386.31291533599</v>
      </c>
      <c r="H13" s="382">
        <v>177546.24526655101</v>
      </c>
      <c r="I13" s="382">
        <v>192458.671053214</v>
      </c>
      <c r="J13" s="382">
        <v>214907.62200940499</v>
      </c>
      <c r="K13" s="383">
        <v>205642.95056290101</v>
      </c>
      <c r="N13" s="383">
        <v>211399.06125347401</v>
      </c>
    </row>
    <row r="14" spans="2:14" ht="15" customHeight="1" x14ac:dyDescent="0.25">
      <c r="B14" s="396" t="s">
        <v>96</v>
      </c>
      <c r="C14" s="381" t="s">
        <v>30</v>
      </c>
      <c r="D14" s="382">
        <v>94438.965577869007</v>
      </c>
      <c r="E14" s="382">
        <v>87955.196456513804</v>
      </c>
      <c r="F14" s="382">
        <v>88843.087477272406</v>
      </c>
      <c r="G14" s="382">
        <v>140491.88215092299</v>
      </c>
      <c r="H14" s="382">
        <v>160288.198258788</v>
      </c>
      <c r="I14" s="382">
        <v>173395.23269304499</v>
      </c>
      <c r="J14" s="382">
        <v>197873.000046072</v>
      </c>
      <c r="K14" s="383">
        <v>202710.305960547</v>
      </c>
      <c r="N14" s="383" t="s">
        <v>30</v>
      </c>
    </row>
    <row r="15" spans="2:14" ht="15" customHeight="1" x14ac:dyDescent="0.25">
      <c r="B15" s="396" t="s">
        <v>54</v>
      </c>
      <c r="C15" s="381" t="s">
        <v>30</v>
      </c>
      <c r="D15" s="382">
        <v>97865.300745607296</v>
      </c>
      <c r="E15" s="382">
        <v>101486.348826097</v>
      </c>
      <c r="F15" s="382">
        <v>101996.10445407699</v>
      </c>
      <c r="G15" s="382">
        <v>148418.297149683</v>
      </c>
      <c r="H15" s="382">
        <v>157059.402278414</v>
      </c>
      <c r="I15" s="382">
        <v>159011.58746384899</v>
      </c>
      <c r="J15" s="382">
        <v>173829.67194451299</v>
      </c>
      <c r="K15" s="383">
        <v>200198.744493131</v>
      </c>
      <c r="N15" s="383" t="s">
        <v>30</v>
      </c>
    </row>
    <row r="16" spans="2:14" ht="15" customHeight="1" x14ac:dyDescent="0.25">
      <c r="B16" s="396" t="s">
        <v>31</v>
      </c>
      <c r="C16" s="381">
        <v>51195.832053872196</v>
      </c>
      <c r="D16" s="382">
        <v>93174.677542780206</v>
      </c>
      <c r="E16" s="382">
        <v>80300.073603078694</v>
      </c>
      <c r="F16" s="382">
        <v>92062.017632491697</v>
      </c>
      <c r="G16" s="382">
        <v>140408.65731886501</v>
      </c>
      <c r="H16" s="382">
        <v>157513.240786051</v>
      </c>
      <c r="I16" s="382">
        <v>166706.12183786201</v>
      </c>
      <c r="J16" s="382">
        <v>185475.842745131</v>
      </c>
      <c r="K16" s="383">
        <v>186818.009170473</v>
      </c>
      <c r="N16" s="383">
        <v>194932.874069679</v>
      </c>
    </row>
    <row r="17" spans="2:14" ht="15" customHeight="1" x14ac:dyDescent="0.25">
      <c r="B17" s="396" t="s">
        <v>33</v>
      </c>
      <c r="C17" s="381">
        <v>80649.301635730502</v>
      </c>
      <c r="D17" s="382">
        <v>102524.08281569299</v>
      </c>
      <c r="E17" s="382">
        <v>96776.149104126904</v>
      </c>
      <c r="F17" s="382">
        <v>107519.18223548</v>
      </c>
      <c r="G17" s="382">
        <v>150858.17142241099</v>
      </c>
      <c r="H17" s="382">
        <v>168190.612204743</v>
      </c>
      <c r="I17" s="382">
        <v>178781.28845635499</v>
      </c>
      <c r="J17" s="382">
        <v>191172.53494638801</v>
      </c>
      <c r="K17" s="383">
        <v>182956.80235792699</v>
      </c>
      <c r="N17" s="383">
        <v>188596.12971362699</v>
      </c>
    </row>
    <row r="18" spans="2:14" ht="15" customHeight="1" x14ac:dyDescent="0.25">
      <c r="B18" s="396" t="s">
        <v>47</v>
      </c>
      <c r="C18" s="381">
        <v>78001.023515935201</v>
      </c>
      <c r="D18" s="382">
        <v>103232.730964495</v>
      </c>
      <c r="E18" s="382">
        <v>102989.707632431</v>
      </c>
      <c r="F18" s="382">
        <v>107362.133347115</v>
      </c>
      <c r="G18" s="382">
        <v>143973.55481209399</v>
      </c>
      <c r="H18" s="382">
        <v>143375.57725073199</v>
      </c>
      <c r="I18" s="382">
        <v>159773.994538403</v>
      </c>
      <c r="J18" s="382">
        <v>168445.38388113701</v>
      </c>
      <c r="K18" s="383">
        <v>178474.17625418599</v>
      </c>
      <c r="N18" s="383">
        <v>192925.304387123</v>
      </c>
    </row>
    <row r="19" spans="2:14" ht="15" customHeight="1" x14ac:dyDescent="0.25">
      <c r="B19" s="396" t="s">
        <v>64</v>
      </c>
      <c r="C19" s="381">
        <v>78990.399657675502</v>
      </c>
      <c r="D19" s="382">
        <v>100873.617600631</v>
      </c>
      <c r="E19" s="382">
        <v>98157.725684316203</v>
      </c>
      <c r="F19" s="382">
        <v>104082.382051351</v>
      </c>
      <c r="G19" s="382">
        <v>145963.82913338099</v>
      </c>
      <c r="H19" s="382">
        <v>159007.431092421</v>
      </c>
      <c r="I19" s="382">
        <v>172597.435655429</v>
      </c>
      <c r="J19" s="382">
        <v>177522.14263585501</v>
      </c>
      <c r="K19" s="383">
        <v>154886.25129093899</v>
      </c>
      <c r="N19" s="383">
        <v>152143.782856162</v>
      </c>
    </row>
    <row r="20" spans="2:14" ht="15" customHeight="1" x14ac:dyDescent="0.25">
      <c r="B20" s="396" t="s">
        <v>46</v>
      </c>
      <c r="C20" s="381">
        <v>66315.220886516399</v>
      </c>
      <c r="D20" s="382">
        <v>85078.719269567606</v>
      </c>
      <c r="E20" s="382">
        <v>83495.038335735604</v>
      </c>
      <c r="F20" s="382">
        <v>83790.804059686401</v>
      </c>
      <c r="G20" s="382">
        <v>107014.982090399</v>
      </c>
      <c r="H20" s="382">
        <v>122305.428657115</v>
      </c>
      <c r="I20" s="382">
        <v>131436.81902527</v>
      </c>
      <c r="J20" s="382">
        <v>148980.95865987099</v>
      </c>
      <c r="K20" s="383">
        <v>151320.074850487</v>
      </c>
      <c r="N20" s="383">
        <v>158359.91957131799</v>
      </c>
    </row>
    <row r="21" spans="2:14" ht="15" customHeight="1" x14ac:dyDescent="0.25">
      <c r="B21" s="396" t="s">
        <v>55</v>
      </c>
      <c r="C21" s="381">
        <v>33250.670128609097</v>
      </c>
      <c r="D21" s="382">
        <v>62783.875794567502</v>
      </c>
      <c r="E21" s="382">
        <v>62480.025470162298</v>
      </c>
      <c r="F21" s="382">
        <v>65268.520417407402</v>
      </c>
      <c r="G21" s="382">
        <v>97458.971671362306</v>
      </c>
      <c r="H21" s="382">
        <v>105783.19063718501</v>
      </c>
      <c r="I21" s="382">
        <v>113206.783021685</v>
      </c>
      <c r="J21" s="382">
        <v>134362.67189799499</v>
      </c>
      <c r="K21" s="383">
        <v>143566.62284920001</v>
      </c>
      <c r="N21" s="383">
        <v>143397.58109831301</v>
      </c>
    </row>
    <row r="22" spans="2:14" ht="15" customHeight="1" x14ac:dyDescent="0.25">
      <c r="B22" s="397" t="s">
        <v>41</v>
      </c>
      <c r="C22" s="422">
        <v>48820.3786406254</v>
      </c>
      <c r="D22" s="423">
        <v>68398.249483713793</v>
      </c>
      <c r="E22" s="423">
        <v>63732.009429792597</v>
      </c>
      <c r="F22" s="423">
        <v>69868.254998810196</v>
      </c>
      <c r="G22" s="423">
        <v>105650.396446983</v>
      </c>
      <c r="H22" s="423">
        <v>123935.39858866</v>
      </c>
      <c r="I22" s="423">
        <v>132313.90507090799</v>
      </c>
      <c r="J22" s="423">
        <v>144422.53756277799</v>
      </c>
      <c r="K22" s="424">
        <v>140568.85319458999</v>
      </c>
      <c r="N22" s="424">
        <v>148863.304605201</v>
      </c>
    </row>
    <row r="23" spans="2:14" ht="15" customHeight="1" x14ac:dyDescent="0.25">
      <c r="B23" s="396" t="s">
        <v>45</v>
      </c>
      <c r="C23" s="381" t="s">
        <v>30</v>
      </c>
      <c r="D23" s="382">
        <v>72065.883002913106</v>
      </c>
      <c r="E23" s="382">
        <v>66140.5079551667</v>
      </c>
      <c r="F23" s="382">
        <v>73148.874515011994</v>
      </c>
      <c r="G23" s="382">
        <v>101410.047208157</v>
      </c>
      <c r="H23" s="382">
        <v>108993.504162271</v>
      </c>
      <c r="I23" s="382">
        <v>119231.871142351</v>
      </c>
      <c r="J23" s="382">
        <v>132982.51021674901</v>
      </c>
      <c r="K23" s="383">
        <v>130560.16949793301</v>
      </c>
      <c r="N23" s="383" t="s">
        <v>30</v>
      </c>
    </row>
    <row r="24" spans="2:14" ht="15" customHeight="1" x14ac:dyDescent="0.25">
      <c r="B24" s="396" t="s">
        <v>32</v>
      </c>
      <c r="C24" s="381">
        <v>45186.383485958002</v>
      </c>
      <c r="D24" s="382">
        <v>66727.200060611605</v>
      </c>
      <c r="E24" s="382">
        <v>66574.832760049598</v>
      </c>
      <c r="F24" s="382">
        <v>72327.386120348805</v>
      </c>
      <c r="G24" s="382">
        <v>103307.227734539</v>
      </c>
      <c r="H24" s="382">
        <v>112254.91078019</v>
      </c>
      <c r="I24" s="382">
        <v>120733.224940641</v>
      </c>
      <c r="J24" s="382">
        <v>132205.570558334</v>
      </c>
      <c r="K24" s="383">
        <v>130314.882327541</v>
      </c>
      <c r="N24" s="383" t="s">
        <v>30</v>
      </c>
    </row>
    <row r="25" spans="2:14" ht="15" customHeight="1" x14ac:dyDescent="0.25">
      <c r="B25" s="396" t="s">
        <v>42</v>
      </c>
      <c r="C25" s="381">
        <v>45789.913410807501</v>
      </c>
      <c r="D25" s="382">
        <v>65121.669079902997</v>
      </c>
      <c r="E25" s="382">
        <v>63638.151037600001</v>
      </c>
      <c r="F25" s="382">
        <v>67121.693345058098</v>
      </c>
      <c r="G25" s="382">
        <v>102846.20554093699</v>
      </c>
      <c r="H25" s="382">
        <v>113565.832780685</v>
      </c>
      <c r="I25" s="382">
        <v>122874.832513306</v>
      </c>
      <c r="J25" s="382">
        <v>134242.397528906</v>
      </c>
      <c r="K25" s="383">
        <v>127987.550233417</v>
      </c>
      <c r="N25" s="383">
        <v>133521.650905916</v>
      </c>
    </row>
    <row r="26" spans="2:14" ht="15" customHeight="1" x14ac:dyDescent="0.25">
      <c r="B26" s="396" t="s">
        <v>48</v>
      </c>
      <c r="C26" s="381" t="s">
        <v>30</v>
      </c>
      <c r="D26" s="382" t="s">
        <v>30</v>
      </c>
      <c r="E26" s="382">
        <v>43979.280479474699</v>
      </c>
      <c r="F26" s="382">
        <v>48372.010259658702</v>
      </c>
      <c r="G26" s="382">
        <v>84688.731481683499</v>
      </c>
      <c r="H26" s="382">
        <v>90748.001289734399</v>
      </c>
      <c r="I26" s="382">
        <v>105437.58028538201</v>
      </c>
      <c r="J26" s="382">
        <v>115104.703272147</v>
      </c>
      <c r="K26" s="383">
        <v>118811.462927614</v>
      </c>
      <c r="N26" s="383">
        <v>125795.89236182001</v>
      </c>
    </row>
    <row r="27" spans="2:14" ht="15" customHeight="1" x14ac:dyDescent="0.25">
      <c r="B27" s="396" t="s">
        <v>60</v>
      </c>
      <c r="C27" s="381">
        <v>34551.721487817202</v>
      </c>
      <c r="D27" s="382">
        <v>58252.093357203303</v>
      </c>
      <c r="E27" s="382">
        <v>52298.351285927303</v>
      </c>
      <c r="F27" s="382">
        <v>53813.334545508202</v>
      </c>
      <c r="G27" s="382">
        <v>78633.930296228398</v>
      </c>
      <c r="H27" s="382">
        <v>86124.999005557795</v>
      </c>
      <c r="I27" s="382">
        <v>90188.696362389805</v>
      </c>
      <c r="J27" s="382">
        <v>95533.750395633499</v>
      </c>
      <c r="K27" s="383">
        <v>96645.820717166702</v>
      </c>
      <c r="N27" s="383">
        <v>102496.314224769</v>
      </c>
    </row>
    <row r="28" spans="2:14" ht="15" customHeight="1" x14ac:dyDescent="0.25">
      <c r="B28" s="396" t="s">
        <v>40</v>
      </c>
      <c r="C28" s="381">
        <v>28637.427219693898</v>
      </c>
      <c r="D28" s="382">
        <v>43802.763241010303</v>
      </c>
      <c r="E28" s="382">
        <v>40104.335459974202</v>
      </c>
      <c r="F28" s="382">
        <v>45729.8986967561</v>
      </c>
      <c r="G28" s="382">
        <v>69596.254375008401</v>
      </c>
      <c r="H28" s="382">
        <v>78686.032959083794</v>
      </c>
      <c r="I28" s="382">
        <v>86451.110177082694</v>
      </c>
      <c r="J28" s="382">
        <v>97454.088370978105</v>
      </c>
      <c r="K28" s="383">
        <v>94357.786741290198</v>
      </c>
      <c r="N28" s="383" t="s">
        <v>30</v>
      </c>
    </row>
    <row r="29" spans="2:14" ht="15" customHeight="1" x14ac:dyDescent="0.25">
      <c r="B29" s="396" t="s">
        <v>57</v>
      </c>
      <c r="C29" s="381">
        <v>33379.9408317954</v>
      </c>
      <c r="D29" s="382">
        <v>51656.060434702202</v>
      </c>
      <c r="E29" s="382">
        <v>52212.411341388899</v>
      </c>
      <c r="F29" s="382">
        <v>55111.263908868103</v>
      </c>
      <c r="G29" s="382">
        <v>72212.930808989098</v>
      </c>
      <c r="H29" s="382">
        <v>77156.166716179199</v>
      </c>
      <c r="I29" s="382">
        <v>81154.027094416306</v>
      </c>
      <c r="J29" s="382">
        <v>86901.999973834303</v>
      </c>
      <c r="K29" s="383">
        <v>90815.611824189298</v>
      </c>
      <c r="N29" s="383">
        <v>95180.4112692895</v>
      </c>
    </row>
    <row r="30" spans="2:14" ht="15" customHeight="1" x14ac:dyDescent="0.25">
      <c r="B30" s="396" t="s">
        <v>37</v>
      </c>
      <c r="C30" s="381">
        <v>18035.801676195399</v>
      </c>
      <c r="D30" s="382">
        <v>24926.194799266101</v>
      </c>
      <c r="E30" s="382">
        <v>27062.297047503798</v>
      </c>
      <c r="F30" s="382">
        <v>28806.3192418654</v>
      </c>
      <c r="G30" s="382">
        <v>54197.579617952797</v>
      </c>
      <c r="H30" s="382">
        <v>59816.0230833854</v>
      </c>
      <c r="I30" s="382">
        <v>66059.616015980297</v>
      </c>
      <c r="J30" s="382">
        <v>70319.647139581706</v>
      </c>
      <c r="K30" s="383">
        <v>71411.667421115097</v>
      </c>
      <c r="N30" s="383" t="s">
        <v>30</v>
      </c>
    </row>
    <row r="31" spans="2:14" ht="15" customHeight="1" x14ac:dyDescent="0.25">
      <c r="B31" s="396" t="s">
        <v>59</v>
      </c>
      <c r="C31" s="381">
        <v>12990.7311617493</v>
      </c>
      <c r="D31" s="382">
        <v>29317.002451044398</v>
      </c>
      <c r="E31" s="382">
        <v>28065.449466260299</v>
      </c>
      <c r="F31" s="382">
        <v>29318.340856198</v>
      </c>
      <c r="G31" s="382">
        <v>45334.172887004301</v>
      </c>
      <c r="H31" s="382">
        <v>50825.796999411097</v>
      </c>
      <c r="I31" s="382">
        <v>56389.614841011004</v>
      </c>
      <c r="J31" s="382">
        <v>63074.344534362499</v>
      </c>
      <c r="K31" s="383">
        <v>66313.650111019597</v>
      </c>
      <c r="N31" s="383">
        <v>68508.014209068497</v>
      </c>
    </row>
    <row r="32" spans="2:14" ht="15" customHeight="1" x14ac:dyDescent="0.25">
      <c r="B32" s="396" t="s">
        <v>39</v>
      </c>
      <c r="C32" s="381">
        <v>5666.8513165490303</v>
      </c>
      <c r="D32" s="382">
        <v>15539.573224947901</v>
      </c>
      <c r="E32" s="382">
        <v>20804.3258226203</v>
      </c>
      <c r="F32" s="382">
        <v>18243.705744586401</v>
      </c>
      <c r="G32" s="382">
        <v>46173.319795095696</v>
      </c>
      <c r="H32" s="382">
        <v>52047.090169136398</v>
      </c>
      <c r="I32" s="382">
        <v>58460.361132313803</v>
      </c>
      <c r="J32" s="382">
        <v>63457.022008883898</v>
      </c>
      <c r="K32" s="383">
        <v>59583.054901526702</v>
      </c>
      <c r="N32" s="383" t="s">
        <v>30</v>
      </c>
    </row>
    <row r="33" spans="2:14" ht="15" customHeight="1" x14ac:dyDescent="0.25">
      <c r="B33" s="396" t="s">
        <v>44</v>
      </c>
      <c r="C33" s="381">
        <v>9509.4208835462305</v>
      </c>
      <c r="D33" s="382">
        <v>19839.364633546898</v>
      </c>
      <c r="E33" s="382">
        <v>21039.849977739301</v>
      </c>
      <c r="F33" s="382">
        <v>23200.994196111598</v>
      </c>
      <c r="G33" s="382">
        <v>41171.363764063601</v>
      </c>
      <c r="H33" s="382">
        <v>46002.126972895399</v>
      </c>
      <c r="I33" s="382">
        <v>50736.909779616202</v>
      </c>
      <c r="J33" s="382">
        <v>55798.939306666398</v>
      </c>
      <c r="K33" s="383">
        <v>57311.123612856602</v>
      </c>
      <c r="N33" s="383">
        <v>60614.033957733896</v>
      </c>
    </row>
    <row r="34" spans="2:14" ht="15" customHeight="1" x14ac:dyDescent="0.25">
      <c r="B34" s="396" t="s">
        <v>43</v>
      </c>
      <c r="C34" s="381">
        <v>30500.371438175102</v>
      </c>
      <c r="D34" s="382">
        <v>42805.793720945003</v>
      </c>
      <c r="E34" s="382">
        <v>35642.1517988821</v>
      </c>
      <c r="F34" s="382">
        <v>37168.553149307903</v>
      </c>
      <c r="G34" s="382">
        <v>41172.932537352499</v>
      </c>
      <c r="H34" s="382">
        <v>47126.549284701097</v>
      </c>
      <c r="I34" s="382">
        <v>49441.746335037402</v>
      </c>
      <c r="J34" s="382">
        <v>54230.829682093601</v>
      </c>
      <c r="K34" s="383">
        <v>57273.183578642798</v>
      </c>
      <c r="N34" s="383">
        <v>60949.161863255198</v>
      </c>
    </row>
    <row r="35" spans="2:14" ht="15" customHeight="1" x14ac:dyDescent="0.25">
      <c r="B35" s="396" t="s">
        <v>50</v>
      </c>
      <c r="C35" s="381">
        <v>3533.8873367501701</v>
      </c>
      <c r="D35" s="382">
        <v>16316.213675351901</v>
      </c>
      <c r="E35" s="382">
        <v>18412.853022237901</v>
      </c>
      <c r="F35" s="382">
        <v>15960.968641657</v>
      </c>
      <c r="G35" s="382">
        <v>33442.685835598597</v>
      </c>
      <c r="H35" s="382">
        <v>38461.381147972403</v>
      </c>
      <c r="I35" s="382">
        <v>45068.4715011835</v>
      </c>
      <c r="J35" s="382">
        <v>53933.426868945899</v>
      </c>
      <c r="K35" s="383">
        <v>52668.221248658301</v>
      </c>
      <c r="N35" s="383" t="s">
        <v>30</v>
      </c>
    </row>
    <row r="36" spans="2:14" ht="15" customHeight="1" x14ac:dyDescent="0.25">
      <c r="B36" s="396" t="s">
        <v>56</v>
      </c>
      <c r="C36" s="381">
        <v>5391.6573166107401</v>
      </c>
      <c r="D36" s="382">
        <v>14405.923317471201</v>
      </c>
      <c r="E36" s="382">
        <v>13702.486368330299</v>
      </c>
      <c r="F36" s="382">
        <v>15304.3262596071</v>
      </c>
      <c r="G36" s="382">
        <v>31854.759118888</v>
      </c>
      <c r="H36" s="382">
        <v>34625.7265823536</v>
      </c>
      <c r="I36" s="382">
        <v>39462.328977320802</v>
      </c>
      <c r="J36" s="382">
        <v>42187.671322529197</v>
      </c>
      <c r="K36" s="383">
        <v>42198.767527146701</v>
      </c>
      <c r="N36" s="383">
        <v>43271.710743690397</v>
      </c>
    </row>
    <row r="37" spans="2:14" ht="15" customHeight="1" x14ac:dyDescent="0.25">
      <c r="B37" s="396" t="s">
        <v>49</v>
      </c>
      <c r="C37" s="381">
        <v>5495.9925538061298</v>
      </c>
      <c r="D37" s="382">
        <v>11874.752243828199</v>
      </c>
      <c r="E37" s="382">
        <v>12398.6146326545</v>
      </c>
      <c r="F37" s="382">
        <v>12736.0020532785</v>
      </c>
      <c r="G37" s="382">
        <v>28678.794637229999</v>
      </c>
      <c r="H37" s="382">
        <v>31023.450502617201</v>
      </c>
      <c r="I37" s="382">
        <v>34811.702219005601</v>
      </c>
      <c r="J37" s="382">
        <v>39320.998092417598</v>
      </c>
      <c r="K37" s="383">
        <v>40357.561823514603</v>
      </c>
      <c r="N37" s="383" t="s">
        <v>30</v>
      </c>
    </row>
    <row r="38" spans="2:14" ht="15" customHeight="1" x14ac:dyDescent="0.25">
      <c r="B38" s="399" t="s">
        <v>58</v>
      </c>
      <c r="C38" s="387">
        <v>9553.7118326308591</v>
      </c>
      <c r="D38" s="388">
        <v>12826.252439453599</v>
      </c>
      <c r="E38" s="388">
        <v>14241.3991877807</v>
      </c>
      <c r="F38" s="388">
        <v>15556.889999363</v>
      </c>
      <c r="G38" s="388">
        <v>28705.039252480699</v>
      </c>
      <c r="H38" s="388">
        <v>32622.4123610526</v>
      </c>
      <c r="I38" s="388">
        <v>36507.583902624399</v>
      </c>
      <c r="J38" s="388">
        <v>40131.751844869803</v>
      </c>
      <c r="K38" s="389">
        <v>38177.607136111197</v>
      </c>
      <c r="N38" s="389">
        <v>38293.016634888801</v>
      </c>
    </row>
    <row r="39" spans="2:14" x14ac:dyDescent="0.25">
      <c r="B39" s="375" t="s">
        <v>83</v>
      </c>
    </row>
  </sheetData>
  <sortState ref="B7:L38">
    <sortCondition descending="1" ref="K7:K38"/>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13D7A-8F9F-451D-AAB2-6E359D63C97B}">
  <dimension ref="B1:L18"/>
  <sheetViews>
    <sheetView workbookViewId="0">
      <selection activeCell="B16" sqref="B16"/>
    </sheetView>
  </sheetViews>
  <sheetFormatPr baseColWidth="10" defaultColWidth="9.140625" defaultRowHeight="15" x14ac:dyDescent="0.25"/>
  <cols>
    <col min="2" max="2" width="21" customWidth="1"/>
    <col min="3" max="11" width="10.7109375" customWidth="1"/>
  </cols>
  <sheetData>
    <row r="1" spans="2:11" x14ac:dyDescent="0.25">
      <c r="B1" s="405" t="s">
        <v>0</v>
      </c>
    </row>
    <row r="2" spans="2:11" x14ac:dyDescent="0.25">
      <c r="B2" s="406" t="s">
        <v>1</v>
      </c>
    </row>
    <row r="3" spans="2:11" x14ac:dyDescent="0.25">
      <c r="B3" s="406" t="s">
        <v>98</v>
      </c>
    </row>
    <row r="4" spans="2:11" x14ac:dyDescent="0.25">
      <c r="B4" s="406" t="s">
        <v>3</v>
      </c>
    </row>
    <row r="6" spans="2:11" ht="15.75" x14ac:dyDescent="0.25">
      <c r="B6" s="352"/>
      <c r="C6" s="353" t="s">
        <v>5</v>
      </c>
      <c r="D6" s="353" t="s">
        <v>12</v>
      </c>
      <c r="E6" s="353" t="s">
        <v>13</v>
      </c>
      <c r="F6" s="353" t="s">
        <v>14</v>
      </c>
      <c r="G6" s="353" t="s">
        <v>23</v>
      </c>
      <c r="H6" s="353" t="s">
        <v>24</v>
      </c>
      <c r="I6" s="353" t="s">
        <v>25</v>
      </c>
      <c r="J6" s="353" t="s">
        <v>26</v>
      </c>
      <c r="K6" s="353" t="s">
        <v>27</v>
      </c>
    </row>
    <row r="7" spans="2:11" ht="15.75" x14ac:dyDescent="0.25">
      <c r="B7" s="354" t="s">
        <v>31</v>
      </c>
      <c r="C7" s="435">
        <v>84786.881210652107</v>
      </c>
      <c r="D7" s="435">
        <v>150294.603857562</v>
      </c>
      <c r="E7" s="435">
        <v>139001.700458748</v>
      </c>
      <c r="F7" s="435">
        <v>162186.780055054</v>
      </c>
      <c r="G7" s="435">
        <v>203356.130224847</v>
      </c>
      <c r="H7" s="435">
        <v>216294.75740043199</v>
      </c>
      <c r="I7" s="435">
        <v>259622.879124609</v>
      </c>
      <c r="J7" s="435">
        <v>300738.58477825799</v>
      </c>
      <c r="K7" s="442">
        <v>311698.552030636</v>
      </c>
    </row>
    <row r="8" spans="2:11" ht="15.75" x14ac:dyDescent="0.25">
      <c r="B8" s="362" t="s">
        <v>41</v>
      </c>
      <c r="C8" s="443">
        <v>52422.652786869301</v>
      </c>
      <c r="D8" s="443">
        <v>120892.344425474</v>
      </c>
      <c r="E8" s="443">
        <v>116122.095750557</v>
      </c>
      <c r="F8" s="443">
        <v>117308.122501766</v>
      </c>
      <c r="G8" s="443">
        <v>160853.36505009499</v>
      </c>
      <c r="H8" s="443">
        <v>180533.99176002099</v>
      </c>
      <c r="I8" s="443">
        <v>195267.599890596</v>
      </c>
      <c r="J8" s="443">
        <v>212018.007997857</v>
      </c>
      <c r="K8" s="444">
        <v>223590.748034713</v>
      </c>
    </row>
    <row r="9" spans="2:11" ht="15.75" x14ac:dyDescent="0.25">
      <c r="B9" s="358" t="s">
        <v>48</v>
      </c>
      <c r="C9" s="433">
        <v>48211.907367494598</v>
      </c>
      <c r="D9" s="433">
        <v>105623.419057728</v>
      </c>
      <c r="E9" s="433">
        <v>108413.523045451</v>
      </c>
      <c r="F9" s="433">
        <v>107023.446954884</v>
      </c>
      <c r="G9" s="433">
        <v>153562.14155556899</v>
      </c>
      <c r="H9" s="433">
        <v>164072.99891379301</v>
      </c>
      <c r="I9" s="433">
        <v>186927.57824940199</v>
      </c>
      <c r="J9" s="433">
        <v>207419.24188185</v>
      </c>
      <c r="K9" s="436">
        <v>204974.42262233299</v>
      </c>
    </row>
    <row r="10" spans="2:11" ht="15.75" x14ac:dyDescent="0.25">
      <c r="B10" s="358" t="s">
        <v>34</v>
      </c>
      <c r="C10" s="433">
        <v>45035.436425546701</v>
      </c>
      <c r="D10" s="433">
        <v>75093.223513670295</v>
      </c>
      <c r="E10" s="433">
        <v>76101.799646775602</v>
      </c>
      <c r="F10" s="433">
        <v>81731.085652764305</v>
      </c>
      <c r="G10" s="433">
        <v>128366.12037755801</v>
      </c>
      <c r="H10" s="433">
        <v>133145.605305326</v>
      </c>
      <c r="I10" s="433">
        <v>152078.34008639801</v>
      </c>
      <c r="J10" s="433">
        <v>189932.95632896799</v>
      </c>
      <c r="K10" s="436">
        <v>177247.530650175</v>
      </c>
    </row>
    <row r="11" spans="2:11" ht="15.75" x14ac:dyDescent="0.25">
      <c r="B11" s="358" t="s">
        <v>64</v>
      </c>
      <c r="C11" s="433">
        <v>45973.691281477702</v>
      </c>
      <c r="D11" s="433">
        <v>100750.296311538</v>
      </c>
      <c r="E11" s="433">
        <v>87151.199582582005</v>
      </c>
      <c r="F11" s="433">
        <v>89172.785736679201</v>
      </c>
      <c r="G11" s="433">
        <v>125896.284351952</v>
      </c>
      <c r="H11" s="433">
        <v>130472.46686064301</v>
      </c>
      <c r="I11" s="433">
        <v>141466.171042528</v>
      </c>
      <c r="J11" s="433">
        <v>154929.61419867899</v>
      </c>
      <c r="K11" s="436">
        <v>164850.80276969599</v>
      </c>
    </row>
    <row r="12" spans="2:11" ht="15.75" x14ac:dyDescent="0.25">
      <c r="B12" s="358" t="s">
        <v>47</v>
      </c>
      <c r="C12" s="433">
        <v>75369.342236160999</v>
      </c>
      <c r="D12" s="433">
        <v>83488.440928352997</v>
      </c>
      <c r="E12" s="433">
        <v>84449.261294659402</v>
      </c>
      <c r="F12" s="433">
        <v>82265.202322818805</v>
      </c>
      <c r="G12" s="433">
        <v>91314.532034459102</v>
      </c>
      <c r="H12" s="433">
        <v>93994.851571325606</v>
      </c>
      <c r="I12" s="433">
        <v>96232.351180245707</v>
      </c>
      <c r="J12" s="433">
        <v>101699.748450977</v>
      </c>
      <c r="K12" s="436">
        <v>108775.29634493899</v>
      </c>
    </row>
    <row r="13" spans="2:11" ht="15.75" x14ac:dyDescent="0.25">
      <c r="B13" s="358" t="s">
        <v>54</v>
      </c>
      <c r="C13" s="434" t="s">
        <v>30</v>
      </c>
      <c r="D13" s="433">
        <v>77148.782238782806</v>
      </c>
      <c r="E13" s="433">
        <v>70934.347205247599</v>
      </c>
      <c r="F13" s="433">
        <v>75776.217920833195</v>
      </c>
      <c r="G13" s="434" t="s">
        <v>30</v>
      </c>
      <c r="H13" s="434" t="s">
        <v>30</v>
      </c>
      <c r="I13" s="434" t="s">
        <v>30</v>
      </c>
      <c r="J13" s="434" t="s">
        <v>30</v>
      </c>
      <c r="K13" s="437" t="s">
        <v>30</v>
      </c>
    </row>
    <row r="14" spans="2:11" ht="15.75" x14ac:dyDescent="0.25">
      <c r="B14" s="358" t="s">
        <v>37</v>
      </c>
      <c r="C14" s="433">
        <v>22183.286594003999</v>
      </c>
      <c r="D14" s="433">
        <v>33025.972851201099</v>
      </c>
      <c r="E14" s="433">
        <v>36388.206191319703</v>
      </c>
      <c r="F14" s="433">
        <v>37110.887339045003</v>
      </c>
      <c r="G14" s="433">
        <v>61621.196824654602</v>
      </c>
      <c r="H14" s="433">
        <v>68739.068100938006</v>
      </c>
      <c r="I14" s="433">
        <v>77483.918809202194</v>
      </c>
      <c r="J14" s="433">
        <v>94936.108639787999</v>
      </c>
      <c r="K14" s="436">
        <v>104386.67761474301</v>
      </c>
    </row>
    <row r="15" spans="2:11" ht="15.75" x14ac:dyDescent="0.25">
      <c r="B15" s="370" t="s">
        <v>52</v>
      </c>
      <c r="C15" s="445" t="s">
        <v>30</v>
      </c>
      <c r="D15" s="438">
        <v>26134.252373714098</v>
      </c>
      <c r="E15" s="438">
        <v>28039.553769321901</v>
      </c>
      <c r="F15" s="438">
        <v>28797.940200110799</v>
      </c>
      <c r="G15" s="438">
        <v>39387.269707182197</v>
      </c>
      <c r="H15" s="438">
        <v>39767.964466046004</v>
      </c>
      <c r="I15" s="438">
        <v>40049.356471979299</v>
      </c>
      <c r="J15" s="438">
        <v>43405.662561401798</v>
      </c>
      <c r="K15" s="439">
        <v>50543.346596450603</v>
      </c>
    </row>
    <row r="16" spans="2:11" x14ac:dyDescent="0.25">
      <c r="B16" s="375" t="s">
        <v>83</v>
      </c>
      <c r="C16" s="446"/>
      <c r="D16" s="447"/>
      <c r="E16" s="447"/>
      <c r="F16" s="447"/>
      <c r="G16" s="447"/>
      <c r="H16" s="447"/>
      <c r="I16" s="447"/>
      <c r="J16" s="447"/>
      <c r="K16" s="447"/>
    </row>
    <row r="18" spans="2:12" x14ac:dyDescent="0.25">
      <c r="B18" s="415" t="s">
        <v>66</v>
      </c>
      <c r="L18" s="416" t="s">
        <v>0</v>
      </c>
    </row>
  </sheetData>
  <hyperlinks>
    <hyperlink ref="B18" r:id="rId1" xr:uid="{34134930-457D-45AE-AEF2-1DCB804321E2}"/>
    <hyperlink ref="L18" r:id="rId2" xr:uid="{5EBE40CF-90F0-40EC-B469-222A4D39A76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702E7-7365-4227-A788-33BFCFA8FD21}">
  <dimension ref="B1:N43"/>
  <sheetViews>
    <sheetView topLeftCell="A6" workbookViewId="0">
      <selection activeCell="O7" sqref="O7:O43"/>
    </sheetView>
  </sheetViews>
  <sheetFormatPr baseColWidth="10" defaultColWidth="9.140625" defaultRowHeight="15" x14ac:dyDescent="0.25"/>
  <cols>
    <col min="2" max="2" width="23" customWidth="1"/>
    <col min="3" max="11" width="10.7109375" customWidth="1"/>
    <col min="14" max="14" width="11" customWidth="1"/>
  </cols>
  <sheetData>
    <row r="1" spans="2:14" x14ac:dyDescent="0.25">
      <c r="B1" s="405" t="s">
        <v>0</v>
      </c>
    </row>
    <row r="2" spans="2:14" x14ac:dyDescent="0.25">
      <c r="B2" s="406" t="s">
        <v>1</v>
      </c>
    </row>
    <row r="3" spans="2:14" x14ac:dyDescent="0.25">
      <c r="B3" s="406" t="s">
        <v>99</v>
      </c>
    </row>
    <row r="4" spans="2:14" x14ac:dyDescent="0.25">
      <c r="B4" s="406" t="s">
        <v>3</v>
      </c>
    </row>
    <row r="6" spans="2:14" ht="30" customHeight="1" x14ac:dyDescent="0.25">
      <c r="B6" s="417" t="s">
        <v>4</v>
      </c>
      <c r="C6" s="408" t="s">
        <v>5</v>
      </c>
      <c r="D6" s="408" t="s">
        <v>12</v>
      </c>
      <c r="E6" s="408" t="s">
        <v>13</v>
      </c>
      <c r="F6" s="408" t="s">
        <v>14</v>
      </c>
      <c r="G6" s="408" t="s">
        <v>23</v>
      </c>
      <c r="H6" s="408" t="s">
        <v>24</v>
      </c>
      <c r="I6" s="408" t="s">
        <v>25</v>
      </c>
      <c r="J6" s="408" t="s">
        <v>26</v>
      </c>
      <c r="K6" s="408" t="s">
        <v>27</v>
      </c>
      <c r="N6" s="408" t="s">
        <v>28</v>
      </c>
    </row>
    <row r="7" spans="2:14" x14ac:dyDescent="0.25">
      <c r="B7" s="390" t="s">
        <v>31</v>
      </c>
      <c r="C7" s="391">
        <v>29842.988000000001</v>
      </c>
      <c r="D7" s="391">
        <v>49574.601000000002</v>
      </c>
      <c r="E7" s="391">
        <v>36046.739000000001</v>
      </c>
      <c r="F7" s="391">
        <v>44557.088000000003</v>
      </c>
      <c r="G7" s="391">
        <v>74238.201000000001</v>
      </c>
      <c r="H7" s="391">
        <v>90044.5</v>
      </c>
      <c r="I7" s="391">
        <v>97191.683000000005</v>
      </c>
      <c r="J7" s="391">
        <v>110120.62</v>
      </c>
      <c r="K7" s="391">
        <v>105419.33</v>
      </c>
      <c r="N7" s="391">
        <v>112772.62</v>
      </c>
    </row>
    <row r="8" spans="2:14" x14ac:dyDescent="0.25">
      <c r="B8" s="390" t="s">
        <v>32</v>
      </c>
      <c r="C8" s="391">
        <v>31921.525000000001</v>
      </c>
      <c r="D8" s="391">
        <v>46191.192000000003</v>
      </c>
      <c r="E8" s="391">
        <v>44802.345000000001</v>
      </c>
      <c r="F8" s="391">
        <v>50253.218000000001</v>
      </c>
      <c r="G8" s="391">
        <v>74579.788</v>
      </c>
      <c r="H8" s="391">
        <v>81673.671000000002</v>
      </c>
      <c r="I8" s="391">
        <v>88865.270999999993</v>
      </c>
      <c r="J8" s="391">
        <v>98407.516000000003</v>
      </c>
      <c r="K8" s="391">
        <v>95099.83</v>
      </c>
      <c r="N8" s="412" t="s">
        <v>30</v>
      </c>
    </row>
    <row r="9" spans="2:14" x14ac:dyDescent="0.25">
      <c r="B9" s="390" t="s">
        <v>33</v>
      </c>
      <c r="C9" s="391">
        <v>69033.440000000002</v>
      </c>
      <c r="D9" s="391">
        <v>84668.406000000003</v>
      </c>
      <c r="E9" s="391">
        <v>77363.471999999994</v>
      </c>
      <c r="F9" s="391">
        <v>87243.221999999994</v>
      </c>
      <c r="G9" s="391">
        <v>118657.77</v>
      </c>
      <c r="H9" s="391">
        <v>132808.06</v>
      </c>
      <c r="I9" s="391">
        <v>141202.72</v>
      </c>
      <c r="J9" s="391">
        <v>151231.14000000001</v>
      </c>
      <c r="K9" s="391">
        <v>140578.12</v>
      </c>
      <c r="N9" s="391">
        <v>145831.42000000001</v>
      </c>
    </row>
    <row r="10" spans="2:14" x14ac:dyDescent="0.25">
      <c r="B10" s="390" t="s">
        <v>34</v>
      </c>
      <c r="C10" s="391">
        <v>51475.214</v>
      </c>
      <c r="D10" s="391">
        <v>66224.752999999997</v>
      </c>
      <c r="E10" s="391">
        <v>57058.781999999999</v>
      </c>
      <c r="F10" s="391">
        <v>67701.277000000002</v>
      </c>
      <c r="G10" s="391">
        <v>112619.32</v>
      </c>
      <c r="H10" s="391">
        <v>123988.57</v>
      </c>
      <c r="I10" s="391">
        <v>136564.84</v>
      </c>
      <c r="J10" s="391">
        <v>154023.75</v>
      </c>
      <c r="K10" s="391">
        <v>141147.51</v>
      </c>
      <c r="N10" s="391">
        <v>147014.04</v>
      </c>
    </row>
    <row r="11" spans="2:14" x14ac:dyDescent="0.25">
      <c r="B11" s="390" t="s">
        <v>37</v>
      </c>
      <c r="C11" s="391">
        <v>16154.748</v>
      </c>
      <c r="D11" s="391">
        <v>18063.957999999999</v>
      </c>
      <c r="E11" s="391">
        <v>18726.632000000001</v>
      </c>
      <c r="F11" s="391">
        <v>19774.993999999999</v>
      </c>
      <c r="G11" s="391">
        <v>38252.576999999997</v>
      </c>
      <c r="H11" s="391">
        <v>42665.419000000002</v>
      </c>
      <c r="I11" s="391">
        <v>47969.5</v>
      </c>
      <c r="J11" s="391">
        <v>50619.779000000002</v>
      </c>
      <c r="K11" s="391">
        <v>51674.995000000003</v>
      </c>
      <c r="N11" s="412" t="s">
        <v>30</v>
      </c>
    </row>
    <row r="12" spans="2:14" x14ac:dyDescent="0.25">
      <c r="B12" s="390" t="s">
        <v>38</v>
      </c>
      <c r="C12" s="391">
        <v>27322.994999999999</v>
      </c>
      <c r="D12" s="391">
        <v>43932.097000000002</v>
      </c>
      <c r="E12" s="391">
        <v>30630.516</v>
      </c>
      <c r="F12" s="391">
        <v>39218.476000000002</v>
      </c>
      <c r="G12" s="391">
        <v>122496.44</v>
      </c>
      <c r="H12" s="391">
        <v>148703.34</v>
      </c>
      <c r="I12" s="391">
        <v>167537.47</v>
      </c>
      <c r="J12" s="391">
        <v>216912.52</v>
      </c>
      <c r="K12" s="391">
        <v>198218.92</v>
      </c>
      <c r="N12" s="391">
        <v>206962.94</v>
      </c>
    </row>
    <row r="13" spans="2:14" x14ac:dyDescent="0.25">
      <c r="B13" s="390" t="s">
        <v>39</v>
      </c>
      <c r="C13" s="391">
        <v>4593.2057999999997</v>
      </c>
      <c r="D13" s="391">
        <v>4891.2596000000003</v>
      </c>
      <c r="E13" s="391">
        <v>8887.5683000000008</v>
      </c>
      <c r="F13" s="391">
        <v>6098.8492999999999</v>
      </c>
      <c r="G13" s="391">
        <v>30491.417000000001</v>
      </c>
      <c r="H13" s="391">
        <v>34993.169000000002</v>
      </c>
      <c r="I13" s="391">
        <v>40268.5</v>
      </c>
      <c r="J13" s="391">
        <v>44197.392</v>
      </c>
      <c r="K13" s="391">
        <v>39525.584000000003</v>
      </c>
      <c r="N13" s="412" t="s">
        <v>30</v>
      </c>
    </row>
    <row r="14" spans="2:14" x14ac:dyDescent="0.25">
      <c r="B14" s="390" t="s">
        <v>40</v>
      </c>
      <c r="C14" s="391">
        <v>19798.485000000001</v>
      </c>
      <c r="D14" s="391">
        <v>23396.878000000001</v>
      </c>
      <c r="E14" s="391">
        <v>17599.151999999998</v>
      </c>
      <c r="F14" s="391">
        <v>22216.350999999999</v>
      </c>
      <c r="G14" s="391">
        <v>31886.631000000001</v>
      </c>
      <c r="H14" s="391">
        <v>37744.714</v>
      </c>
      <c r="I14" s="391">
        <v>41988.245999999999</v>
      </c>
      <c r="J14" s="391">
        <v>50130.468999999997</v>
      </c>
      <c r="K14" s="391">
        <v>46326.86</v>
      </c>
      <c r="N14" s="412" t="s">
        <v>30</v>
      </c>
    </row>
    <row r="15" spans="2:14" x14ac:dyDescent="0.25">
      <c r="B15" s="390" t="s">
        <v>41</v>
      </c>
      <c r="C15" s="391">
        <v>36953.124000000003</v>
      </c>
      <c r="D15" s="391">
        <v>47595.343999999997</v>
      </c>
      <c r="E15" s="391">
        <v>41881.864000000001</v>
      </c>
      <c r="F15" s="391">
        <v>46157.339</v>
      </c>
      <c r="G15" s="391">
        <v>72614.501000000004</v>
      </c>
      <c r="H15" s="391">
        <v>87038.941000000006</v>
      </c>
      <c r="I15" s="391">
        <v>92982.176000000007</v>
      </c>
      <c r="J15" s="391">
        <v>102275.97</v>
      </c>
      <c r="K15" s="391">
        <v>96342.182000000001</v>
      </c>
      <c r="N15" s="391">
        <v>104179.84</v>
      </c>
    </row>
    <row r="16" spans="2:14" x14ac:dyDescent="0.25">
      <c r="B16" s="390" t="s">
        <v>42</v>
      </c>
      <c r="C16" s="391">
        <v>26074.63</v>
      </c>
      <c r="D16" s="391">
        <v>42302.338000000003</v>
      </c>
      <c r="E16" s="391">
        <v>40504.156000000003</v>
      </c>
      <c r="F16" s="391">
        <v>43683.063999999998</v>
      </c>
      <c r="G16" s="391">
        <v>73480.103000000003</v>
      </c>
      <c r="H16" s="391">
        <v>82088.672999999995</v>
      </c>
      <c r="I16" s="391">
        <v>89512.239000000001</v>
      </c>
      <c r="J16" s="391">
        <v>98917.125</v>
      </c>
      <c r="K16" s="391">
        <v>90972.554000000004</v>
      </c>
      <c r="N16" s="391">
        <v>96959.93</v>
      </c>
    </row>
    <row r="17" spans="2:14" x14ac:dyDescent="0.25">
      <c r="B17" s="390" t="s">
        <v>43</v>
      </c>
      <c r="C17" s="391">
        <v>26455.632000000001</v>
      </c>
      <c r="D17" s="391">
        <v>27098.936000000002</v>
      </c>
      <c r="E17" s="391">
        <v>18073.887999999999</v>
      </c>
      <c r="F17" s="391">
        <v>19086.12</v>
      </c>
      <c r="G17" s="391">
        <v>21462.909</v>
      </c>
      <c r="H17" s="391">
        <v>27376.256000000001</v>
      </c>
      <c r="I17" s="391">
        <v>29522.83</v>
      </c>
      <c r="J17" s="391">
        <v>32997.917000000001</v>
      </c>
      <c r="K17" s="391">
        <v>36993.078999999998</v>
      </c>
      <c r="N17" s="391">
        <v>41186.506000000001</v>
      </c>
    </row>
    <row r="18" spans="2:14" x14ac:dyDescent="0.25">
      <c r="B18" s="390" t="s">
        <v>44</v>
      </c>
      <c r="C18" s="391">
        <v>8140.5955000000004</v>
      </c>
      <c r="D18" s="391">
        <v>13144.513999999999</v>
      </c>
      <c r="E18" s="391">
        <v>12502.897000000001</v>
      </c>
      <c r="F18" s="391">
        <v>14366.011</v>
      </c>
      <c r="G18" s="391">
        <v>34230.97</v>
      </c>
      <c r="H18" s="391">
        <v>38121.404999999999</v>
      </c>
      <c r="I18" s="391">
        <v>42048.65</v>
      </c>
      <c r="J18" s="391">
        <v>46123.760999999999</v>
      </c>
      <c r="K18" s="391">
        <v>47582.195</v>
      </c>
      <c r="N18" s="391">
        <v>51216.430999999997</v>
      </c>
    </row>
    <row r="19" spans="2:14" x14ac:dyDescent="0.25">
      <c r="B19" s="390" t="s">
        <v>96</v>
      </c>
      <c r="C19" s="412" t="s">
        <v>30</v>
      </c>
      <c r="D19" s="391">
        <v>49105.203999999998</v>
      </c>
      <c r="E19" s="391">
        <v>41587.480000000003</v>
      </c>
      <c r="F19" s="391">
        <v>40863.427000000003</v>
      </c>
      <c r="G19" s="391">
        <v>95306.278999999995</v>
      </c>
      <c r="H19" s="391">
        <v>112734.23</v>
      </c>
      <c r="I19" s="391">
        <v>123587.64</v>
      </c>
      <c r="J19" s="391">
        <v>143438.87</v>
      </c>
      <c r="K19" s="391">
        <v>142731.32</v>
      </c>
      <c r="N19" s="412" t="s">
        <v>30</v>
      </c>
    </row>
    <row r="20" spans="2:14" x14ac:dyDescent="0.25">
      <c r="B20" s="390" t="s">
        <v>45</v>
      </c>
      <c r="C20" s="412" t="s">
        <v>30</v>
      </c>
      <c r="D20" s="391">
        <v>24554.138999999999</v>
      </c>
      <c r="E20" s="391">
        <v>16137.718999999999</v>
      </c>
      <c r="F20" s="391">
        <v>22600.022000000001</v>
      </c>
      <c r="G20" s="391">
        <v>62670.173999999999</v>
      </c>
      <c r="H20" s="391">
        <v>71226.043000000005</v>
      </c>
      <c r="I20" s="391">
        <v>82837.273000000001</v>
      </c>
      <c r="J20" s="391">
        <v>96444.680999999997</v>
      </c>
      <c r="K20" s="391">
        <v>93644.604999999996</v>
      </c>
      <c r="N20" s="412" t="s">
        <v>30</v>
      </c>
    </row>
    <row r="21" spans="2:14" x14ac:dyDescent="0.25">
      <c r="B21" s="390" t="s">
        <v>97</v>
      </c>
      <c r="C21" s="412" t="s">
        <v>30</v>
      </c>
      <c r="D21" s="391">
        <v>47900.506999999998</v>
      </c>
      <c r="E21" s="391">
        <v>37527.300999999999</v>
      </c>
      <c r="F21" s="391">
        <v>44291.358</v>
      </c>
      <c r="G21" s="391">
        <v>68248.305999999997</v>
      </c>
      <c r="H21" s="391">
        <v>73412.793000000005</v>
      </c>
      <c r="I21" s="391">
        <v>80471.385999999999</v>
      </c>
      <c r="J21" s="391">
        <v>94092.286999999997</v>
      </c>
      <c r="K21" s="412" t="s">
        <v>30</v>
      </c>
      <c r="N21" s="412" t="s">
        <v>30</v>
      </c>
    </row>
    <row r="22" spans="2:14" x14ac:dyDescent="0.25">
      <c r="B22" s="390" t="s">
        <v>46</v>
      </c>
      <c r="C22" s="391">
        <v>57027.129000000001</v>
      </c>
      <c r="D22" s="391">
        <v>67877.792000000001</v>
      </c>
      <c r="E22" s="391">
        <v>65258.322999999997</v>
      </c>
      <c r="F22" s="391">
        <v>64788.671999999999</v>
      </c>
      <c r="G22" s="391">
        <v>83949.173999999999</v>
      </c>
      <c r="H22" s="391">
        <v>97378.475999999995</v>
      </c>
      <c r="I22" s="391">
        <v>105703.57</v>
      </c>
      <c r="J22" s="391">
        <v>121488.42</v>
      </c>
      <c r="K22" s="391">
        <v>121969.54</v>
      </c>
      <c r="N22" s="391">
        <v>129349.03</v>
      </c>
    </row>
    <row r="23" spans="2:14" x14ac:dyDescent="0.25">
      <c r="B23" s="390" t="s">
        <v>47</v>
      </c>
      <c r="C23" s="391">
        <v>59459.584000000003</v>
      </c>
      <c r="D23" s="391">
        <v>80438.342999999993</v>
      </c>
      <c r="E23" s="391">
        <v>79923.544999999998</v>
      </c>
      <c r="F23" s="391">
        <v>84284.282999999996</v>
      </c>
      <c r="G23" s="391">
        <v>115658.24000000001</v>
      </c>
      <c r="H23" s="391">
        <v>114265.79</v>
      </c>
      <c r="I23" s="391">
        <v>128685.19</v>
      </c>
      <c r="J23" s="391">
        <v>135975.06</v>
      </c>
      <c r="K23" s="391">
        <v>143894.14000000001</v>
      </c>
      <c r="N23" s="391">
        <v>157099.89000000001</v>
      </c>
    </row>
    <row r="24" spans="2:14" x14ac:dyDescent="0.25">
      <c r="B24" s="390" t="s">
        <v>48</v>
      </c>
      <c r="C24" s="412" t="s">
        <v>30</v>
      </c>
      <c r="D24" s="412" t="s">
        <v>30</v>
      </c>
      <c r="E24" s="391">
        <v>21701.03</v>
      </c>
      <c r="F24" s="391">
        <v>25892.13</v>
      </c>
      <c r="G24" s="391">
        <v>44092.796999999999</v>
      </c>
      <c r="H24" s="391">
        <v>47919.273000000001</v>
      </c>
      <c r="I24" s="391">
        <v>57737.463000000003</v>
      </c>
      <c r="J24" s="391">
        <v>62497.934000000001</v>
      </c>
      <c r="K24" s="391">
        <v>63071.642</v>
      </c>
      <c r="N24" s="391">
        <v>69791.047000000006</v>
      </c>
    </row>
    <row r="25" spans="2:14" x14ac:dyDescent="0.25">
      <c r="B25" s="390" t="s">
        <v>49</v>
      </c>
      <c r="C25" s="391">
        <v>4937.6138000000001</v>
      </c>
      <c r="D25" s="391">
        <v>4009.3854000000001</v>
      </c>
      <c r="E25" s="391">
        <v>4029.9486999999999</v>
      </c>
      <c r="F25" s="391">
        <v>4110.0637999999999</v>
      </c>
      <c r="G25" s="391">
        <v>21438.366000000002</v>
      </c>
      <c r="H25" s="391">
        <v>23488.187999999998</v>
      </c>
      <c r="I25" s="391">
        <v>27116.59</v>
      </c>
      <c r="J25" s="391">
        <v>31224.362000000001</v>
      </c>
      <c r="K25" s="391">
        <v>32109.784</v>
      </c>
      <c r="N25" s="412" t="s">
        <v>30</v>
      </c>
    </row>
    <row r="26" spans="2:14" x14ac:dyDescent="0.25">
      <c r="B26" s="390" t="s">
        <v>50</v>
      </c>
      <c r="C26" s="391">
        <v>3357.7972</v>
      </c>
      <c r="D26" s="391">
        <v>10266.924000000001</v>
      </c>
      <c r="E26" s="391">
        <v>11325.05</v>
      </c>
      <c r="F26" s="391">
        <v>9111.3693000000003</v>
      </c>
      <c r="G26" s="391">
        <v>24336.841</v>
      </c>
      <c r="H26" s="391">
        <v>28337.191999999999</v>
      </c>
      <c r="I26" s="391">
        <v>34331.879000000001</v>
      </c>
      <c r="J26" s="391">
        <v>42267.978999999999</v>
      </c>
      <c r="K26" s="391">
        <v>40598.292999999998</v>
      </c>
      <c r="N26" s="412" t="s">
        <v>30</v>
      </c>
    </row>
    <row r="27" spans="2:14" x14ac:dyDescent="0.25">
      <c r="B27" s="390" t="s">
        <v>51</v>
      </c>
      <c r="C27" s="391">
        <v>44466.35</v>
      </c>
      <c r="D27" s="391">
        <v>74164.478000000003</v>
      </c>
      <c r="E27" s="391">
        <v>78306.573000000004</v>
      </c>
      <c r="F27" s="391">
        <v>86838.100999999995</v>
      </c>
      <c r="G27" s="391">
        <v>109177.18</v>
      </c>
      <c r="H27" s="391">
        <v>124285.42</v>
      </c>
      <c r="I27" s="391">
        <v>126448.99</v>
      </c>
      <c r="J27" s="391">
        <v>141778.04</v>
      </c>
      <c r="K27" s="391">
        <v>129130.31</v>
      </c>
      <c r="N27" s="412" t="s">
        <v>30</v>
      </c>
    </row>
    <row r="28" spans="2:14" x14ac:dyDescent="0.25">
      <c r="B28" s="390" t="s">
        <v>52</v>
      </c>
      <c r="C28" s="412" t="s">
        <v>30</v>
      </c>
      <c r="D28" s="391">
        <v>8448.5874999999996</v>
      </c>
      <c r="E28" s="391">
        <v>8011.4327000000003</v>
      </c>
      <c r="F28" s="391">
        <v>9758.1093999999994</v>
      </c>
      <c r="G28" s="391">
        <v>14078.495999999999</v>
      </c>
      <c r="H28" s="391">
        <v>15058.665000000001</v>
      </c>
      <c r="I28" s="391">
        <v>16786.376</v>
      </c>
      <c r="J28" s="391">
        <v>18352.603999999999</v>
      </c>
      <c r="K28" s="391">
        <v>18264.466</v>
      </c>
      <c r="N28" s="412" t="s">
        <v>30</v>
      </c>
    </row>
    <row r="29" spans="2:14" x14ac:dyDescent="0.25">
      <c r="B29" s="390" t="s">
        <v>53</v>
      </c>
      <c r="C29" s="391">
        <v>56743.669000000002</v>
      </c>
      <c r="D29" s="391">
        <v>57018.764999999999</v>
      </c>
      <c r="E29" s="391">
        <v>64638.358</v>
      </c>
      <c r="F29" s="391">
        <v>64439.322999999997</v>
      </c>
      <c r="G29" s="391">
        <v>133274.47</v>
      </c>
      <c r="H29" s="391">
        <v>155987.29</v>
      </c>
      <c r="I29" s="391">
        <v>179129.91</v>
      </c>
      <c r="J29" s="391">
        <v>179915.24</v>
      </c>
      <c r="K29" s="391">
        <v>147328.13</v>
      </c>
      <c r="N29" s="391">
        <v>157279.35999999999</v>
      </c>
    </row>
    <row r="30" spans="2:14" x14ac:dyDescent="0.25">
      <c r="B30" s="390" t="s">
        <v>54</v>
      </c>
      <c r="C30" s="412" t="s">
        <v>30</v>
      </c>
      <c r="D30" s="391">
        <v>78416.974000000002</v>
      </c>
      <c r="E30" s="391">
        <v>79975.129000000001</v>
      </c>
      <c r="F30" s="391">
        <v>79962.361999999994</v>
      </c>
      <c r="G30" s="391">
        <v>119003.96</v>
      </c>
      <c r="H30" s="391">
        <v>125556.54</v>
      </c>
      <c r="I30" s="391">
        <v>125626.48</v>
      </c>
      <c r="J30" s="391">
        <v>139056.56</v>
      </c>
      <c r="K30" s="391">
        <v>162351.45000000001</v>
      </c>
      <c r="N30" s="412" t="s">
        <v>30</v>
      </c>
    </row>
    <row r="31" spans="2:14" x14ac:dyDescent="0.25">
      <c r="B31" s="390" t="s">
        <v>55</v>
      </c>
      <c r="C31" s="391">
        <v>11957.563</v>
      </c>
      <c r="D31" s="391">
        <v>18260.766</v>
      </c>
      <c r="E31" s="391">
        <v>15081.135</v>
      </c>
      <c r="F31" s="391">
        <v>17204.580999999998</v>
      </c>
      <c r="G31" s="391">
        <v>23837.717000000001</v>
      </c>
      <c r="H31" s="391">
        <v>28143.05</v>
      </c>
      <c r="I31" s="391">
        <v>32821.144</v>
      </c>
      <c r="J31" s="391">
        <v>43583.858999999997</v>
      </c>
      <c r="K31" s="391">
        <v>44181.650999999998</v>
      </c>
      <c r="N31" s="391">
        <v>47425.830999999998</v>
      </c>
    </row>
    <row r="32" spans="2:14" x14ac:dyDescent="0.25">
      <c r="B32" s="390" t="s">
        <v>56</v>
      </c>
      <c r="C32" s="391">
        <v>4511.4719999999998</v>
      </c>
      <c r="D32" s="391">
        <v>10457.493</v>
      </c>
      <c r="E32" s="391">
        <v>8052.1871000000001</v>
      </c>
      <c r="F32" s="391">
        <v>9141.8161</v>
      </c>
      <c r="G32" s="391">
        <v>20518.663</v>
      </c>
      <c r="H32" s="391">
        <v>22269.496999999999</v>
      </c>
      <c r="I32" s="391">
        <v>26728.758999999998</v>
      </c>
      <c r="J32" s="391">
        <v>28960.112000000001</v>
      </c>
      <c r="K32" s="391">
        <v>29913.62</v>
      </c>
      <c r="N32" s="391">
        <v>31639.742999999999</v>
      </c>
    </row>
    <row r="33" spans="2:14" x14ac:dyDescent="0.25">
      <c r="B33" s="390" t="s">
        <v>57</v>
      </c>
      <c r="C33" s="391">
        <v>19880</v>
      </c>
      <c r="D33" s="391">
        <v>26200.191999999999</v>
      </c>
      <c r="E33" s="391">
        <v>25599.774000000001</v>
      </c>
      <c r="F33" s="391">
        <v>27871.260999999999</v>
      </c>
      <c r="G33" s="391">
        <v>43969.406999999999</v>
      </c>
      <c r="H33" s="391">
        <v>47601.832000000002</v>
      </c>
      <c r="I33" s="391">
        <v>50444.286999999997</v>
      </c>
      <c r="J33" s="391">
        <v>55029.688000000002</v>
      </c>
      <c r="K33" s="391">
        <v>57090.64</v>
      </c>
      <c r="N33" s="391">
        <v>61242.262999999999</v>
      </c>
    </row>
    <row r="34" spans="2:14" x14ac:dyDescent="0.25">
      <c r="B34" s="390" t="s">
        <v>58</v>
      </c>
      <c r="C34" s="391">
        <v>6971.0393999999997</v>
      </c>
      <c r="D34" s="391">
        <v>8303.0313999999998</v>
      </c>
      <c r="E34" s="391">
        <v>7925.5832</v>
      </c>
      <c r="F34" s="391">
        <v>9315.3178000000007</v>
      </c>
      <c r="G34" s="391">
        <v>15199.366</v>
      </c>
      <c r="H34" s="391">
        <v>17260.365000000002</v>
      </c>
      <c r="I34" s="391">
        <v>19228.073</v>
      </c>
      <c r="J34" s="391">
        <v>21612.911</v>
      </c>
      <c r="K34" s="391">
        <v>18226.134999999998</v>
      </c>
      <c r="N34" s="391">
        <v>17787.968000000001</v>
      </c>
    </row>
    <row r="35" spans="2:14" x14ac:dyDescent="0.25">
      <c r="B35" s="390" t="s">
        <v>59</v>
      </c>
      <c r="C35" s="391">
        <v>9282.6398000000008</v>
      </c>
      <c r="D35" s="391">
        <v>21261.723999999998</v>
      </c>
      <c r="E35" s="391">
        <v>19147.026000000002</v>
      </c>
      <c r="F35" s="391">
        <v>20228.728999999999</v>
      </c>
      <c r="G35" s="391">
        <v>33303.39</v>
      </c>
      <c r="H35" s="391">
        <v>37858.972999999998</v>
      </c>
      <c r="I35" s="391">
        <v>43212.709000000003</v>
      </c>
      <c r="J35" s="391">
        <v>49152.224999999999</v>
      </c>
      <c r="K35" s="391">
        <v>51340.442999999999</v>
      </c>
      <c r="N35" s="391">
        <v>53339.571000000004</v>
      </c>
    </row>
    <row r="36" spans="2:14" x14ac:dyDescent="0.25">
      <c r="B36" s="390" t="s">
        <v>60</v>
      </c>
      <c r="C36" s="391">
        <v>22962.217000000001</v>
      </c>
      <c r="D36" s="391">
        <v>30091.109</v>
      </c>
      <c r="E36" s="391">
        <v>23391.848999999998</v>
      </c>
      <c r="F36" s="391">
        <v>25132.159</v>
      </c>
      <c r="G36" s="391">
        <v>52980.51</v>
      </c>
      <c r="H36" s="391">
        <v>59503.112999999998</v>
      </c>
      <c r="I36" s="391">
        <v>64046.682000000001</v>
      </c>
      <c r="J36" s="391">
        <v>68423.429999999993</v>
      </c>
      <c r="K36" s="391">
        <v>69077.861000000004</v>
      </c>
      <c r="N36" s="391">
        <v>75539.077999999994</v>
      </c>
    </row>
    <row r="37" spans="2:14" x14ac:dyDescent="0.25">
      <c r="B37" s="390" t="s">
        <v>61</v>
      </c>
      <c r="C37" s="391">
        <v>34500.322999999997</v>
      </c>
      <c r="D37" s="391">
        <v>58370.678999999996</v>
      </c>
      <c r="E37" s="391">
        <v>52123.044000000002</v>
      </c>
      <c r="F37" s="391">
        <v>59758.783000000003</v>
      </c>
      <c r="G37" s="391">
        <v>107759.94</v>
      </c>
      <c r="H37" s="391">
        <v>133478.70000000001</v>
      </c>
      <c r="I37" s="391">
        <v>149917.79</v>
      </c>
      <c r="J37" s="391">
        <v>177479.21</v>
      </c>
      <c r="K37" s="391">
        <v>149651.53</v>
      </c>
      <c r="N37" s="391">
        <v>161539.24</v>
      </c>
    </row>
    <row r="38" spans="2:14" x14ac:dyDescent="0.25">
      <c r="B38" s="390" t="s">
        <v>62</v>
      </c>
      <c r="C38" s="391">
        <v>85284.491999999998</v>
      </c>
      <c r="D38" s="391">
        <v>114321.7</v>
      </c>
      <c r="E38" s="391">
        <v>102659.6</v>
      </c>
      <c r="F38" s="391">
        <v>111227.76</v>
      </c>
      <c r="G38" s="391">
        <v>170729.53</v>
      </c>
      <c r="H38" s="391">
        <v>194553.8</v>
      </c>
      <c r="I38" s="391">
        <v>205450.71</v>
      </c>
      <c r="J38" s="391">
        <v>234475.08</v>
      </c>
      <c r="K38" s="391">
        <v>234289.03</v>
      </c>
      <c r="N38" s="391">
        <v>240985.22</v>
      </c>
    </row>
    <row r="39" spans="2:14" x14ac:dyDescent="0.25">
      <c r="B39" s="390" t="s">
        <v>63</v>
      </c>
      <c r="C39" s="412" t="s">
        <v>30</v>
      </c>
      <c r="D39" s="412" t="s">
        <v>30</v>
      </c>
      <c r="E39" s="412" t="s">
        <v>30</v>
      </c>
      <c r="F39" s="412" t="s">
        <v>30</v>
      </c>
      <c r="G39" s="391">
        <v>7482.8645999999999</v>
      </c>
      <c r="H39" s="391">
        <v>8902.4565999999995</v>
      </c>
      <c r="I39" s="391">
        <v>10360.296</v>
      </c>
      <c r="J39" s="391">
        <v>13627.545</v>
      </c>
      <c r="K39" s="391">
        <v>13995.94</v>
      </c>
      <c r="N39" s="412" t="s">
        <v>30</v>
      </c>
    </row>
    <row r="40" spans="2:14" x14ac:dyDescent="0.25">
      <c r="B40" s="390" t="s">
        <v>64</v>
      </c>
      <c r="C40" s="391">
        <v>59887.033000000003</v>
      </c>
      <c r="D40" s="391">
        <v>63301.839</v>
      </c>
      <c r="E40" s="391">
        <v>59558.008000000002</v>
      </c>
      <c r="F40" s="391">
        <v>66356.616999999998</v>
      </c>
      <c r="G40" s="391">
        <v>102277.78</v>
      </c>
      <c r="H40" s="391">
        <v>113549.33</v>
      </c>
      <c r="I40" s="391">
        <v>124878.96</v>
      </c>
      <c r="J40" s="391">
        <v>128331.88</v>
      </c>
      <c r="K40" s="391">
        <v>104941.36</v>
      </c>
      <c r="N40" s="391">
        <v>102974.04</v>
      </c>
    </row>
    <row r="41" spans="2:14" x14ac:dyDescent="0.25">
      <c r="B41" s="390" t="s">
        <v>65</v>
      </c>
      <c r="C41" s="391">
        <v>95713.748000000007</v>
      </c>
      <c r="D41" s="391">
        <v>130838.92</v>
      </c>
      <c r="E41" s="391">
        <v>108661.9</v>
      </c>
      <c r="F41" s="391">
        <v>115812.25</v>
      </c>
      <c r="G41" s="391">
        <v>202231.38</v>
      </c>
      <c r="H41" s="391">
        <v>233132.9</v>
      </c>
      <c r="I41" s="391">
        <v>264740.88</v>
      </c>
      <c r="J41" s="391">
        <v>298148.84999999998</v>
      </c>
      <c r="K41" s="391">
        <v>266954.5</v>
      </c>
      <c r="N41" s="391">
        <v>291814.62</v>
      </c>
    </row>
    <row r="43" spans="2:14" x14ac:dyDescent="0.25">
      <c r="B43" s="415" t="s">
        <v>66</v>
      </c>
      <c r="M43" s="416" t="s">
        <v>0</v>
      </c>
    </row>
  </sheetData>
  <hyperlinks>
    <hyperlink ref="B43" r:id="rId1" xr:uid="{B2DC9372-EB16-423E-89E7-F69C10641AA4}"/>
    <hyperlink ref="M43" r:id="rId2" xr:uid="{85A8EF9A-7D96-4EAC-8B30-12F2104206C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85058-DB6A-4E57-9D4A-39DB5587CA01}">
  <dimension ref="B1:K40"/>
  <sheetViews>
    <sheetView tabSelected="1" topLeftCell="A5" workbookViewId="0">
      <selection activeCell="M33" sqref="M33"/>
    </sheetView>
  </sheetViews>
  <sheetFormatPr baseColWidth="10" defaultColWidth="9.140625" defaultRowHeight="15" x14ac:dyDescent="0.25"/>
  <cols>
    <col min="2" max="2" width="23" customWidth="1"/>
    <col min="3" max="11" width="10.7109375" customWidth="1"/>
    <col min="14" max="14" width="11" customWidth="1"/>
  </cols>
  <sheetData>
    <row r="1" spans="2:11" x14ac:dyDescent="0.25">
      <c r="B1" s="405" t="s">
        <v>0</v>
      </c>
    </row>
    <row r="2" spans="2:11" x14ac:dyDescent="0.25">
      <c r="B2" s="406" t="s">
        <v>1</v>
      </c>
    </row>
    <row r="3" spans="2:11" x14ac:dyDescent="0.25">
      <c r="B3" s="406" t="s">
        <v>99</v>
      </c>
    </row>
    <row r="4" spans="2:11" x14ac:dyDescent="0.25">
      <c r="B4" s="406" t="s">
        <v>3</v>
      </c>
    </row>
    <row r="5" spans="2:11" ht="5.25" customHeight="1" x14ac:dyDescent="0.25"/>
    <row r="6" spans="2:11" ht="15" customHeight="1" x14ac:dyDescent="0.25">
      <c r="B6" s="352"/>
      <c r="C6" s="353" t="s">
        <v>5</v>
      </c>
      <c r="D6" s="353" t="s">
        <v>12</v>
      </c>
      <c r="E6" s="353" t="s">
        <v>13</v>
      </c>
      <c r="F6" s="353" t="s">
        <v>14</v>
      </c>
      <c r="G6" s="353" t="s">
        <v>23</v>
      </c>
      <c r="H6" s="353" t="s">
        <v>24</v>
      </c>
      <c r="I6" s="353" t="s">
        <v>25</v>
      </c>
      <c r="J6" s="353" t="s">
        <v>26</v>
      </c>
      <c r="K6" s="353" t="s">
        <v>27</v>
      </c>
    </row>
    <row r="7" spans="2:11" ht="15" customHeight="1" x14ac:dyDescent="0.25">
      <c r="B7" s="395" t="s">
        <v>65</v>
      </c>
      <c r="C7" s="378">
        <v>95713.748000000007</v>
      </c>
      <c r="D7" s="379">
        <v>130838.92</v>
      </c>
      <c r="E7" s="379">
        <v>108661.9</v>
      </c>
      <c r="F7" s="379">
        <v>115812.25</v>
      </c>
      <c r="G7" s="379">
        <v>202231.38</v>
      </c>
      <c r="H7" s="379">
        <v>233132.9</v>
      </c>
      <c r="I7" s="379">
        <v>264740.88</v>
      </c>
      <c r="J7" s="379">
        <v>298148.84999999998</v>
      </c>
      <c r="K7" s="380">
        <v>266954.5</v>
      </c>
    </row>
    <row r="8" spans="2:11" ht="15" customHeight="1" x14ac:dyDescent="0.25">
      <c r="B8" s="396" t="s">
        <v>62</v>
      </c>
      <c r="C8" s="381">
        <v>85284.491999999998</v>
      </c>
      <c r="D8" s="382">
        <v>114321.7</v>
      </c>
      <c r="E8" s="382">
        <v>102659.6</v>
      </c>
      <c r="F8" s="382">
        <v>111227.76</v>
      </c>
      <c r="G8" s="382">
        <v>170729.53</v>
      </c>
      <c r="H8" s="382">
        <v>194553.8</v>
      </c>
      <c r="I8" s="382">
        <v>205450.71</v>
      </c>
      <c r="J8" s="382">
        <v>234475.08</v>
      </c>
      <c r="K8" s="383">
        <v>234289.03</v>
      </c>
    </row>
    <row r="9" spans="2:11" ht="15" customHeight="1" x14ac:dyDescent="0.25">
      <c r="B9" s="396" t="s">
        <v>38</v>
      </c>
      <c r="C9" s="381">
        <v>27322.994999999999</v>
      </c>
      <c r="D9" s="382">
        <v>43932.097000000002</v>
      </c>
      <c r="E9" s="382">
        <v>30630.516</v>
      </c>
      <c r="F9" s="382">
        <v>39218.476000000002</v>
      </c>
      <c r="G9" s="382">
        <v>122496.44</v>
      </c>
      <c r="H9" s="382">
        <v>148703.34</v>
      </c>
      <c r="I9" s="382">
        <v>167537.47</v>
      </c>
      <c r="J9" s="382">
        <v>216912.52</v>
      </c>
      <c r="K9" s="383">
        <v>198218.92</v>
      </c>
    </row>
    <row r="10" spans="2:11" ht="15" customHeight="1" x14ac:dyDescent="0.25">
      <c r="B10" s="396" t="s">
        <v>54</v>
      </c>
      <c r="C10" s="381" t="s">
        <v>30</v>
      </c>
      <c r="D10" s="382">
        <v>78416.974000000002</v>
      </c>
      <c r="E10" s="382">
        <v>79975.129000000001</v>
      </c>
      <c r="F10" s="382">
        <v>79962.361999999994</v>
      </c>
      <c r="G10" s="382">
        <v>119003.96</v>
      </c>
      <c r="H10" s="382">
        <v>125556.54</v>
      </c>
      <c r="I10" s="382">
        <v>125626.48</v>
      </c>
      <c r="J10" s="382">
        <v>139056.56</v>
      </c>
      <c r="K10" s="383">
        <v>162351.45000000001</v>
      </c>
    </row>
    <row r="11" spans="2:11" ht="15" customHeight="1" x14ac:dyDescent="0.25">
      <c r="B11" s="396" t="s">
        <v>61</v>
      </c>
      <c r="C11" s="381">
        <v>34500.322999999997</v>
      </c>
      <c r="D11" s="382">
        <v>58370.678999999996</v>
      </c>
      <c r="E11" s="382">
        <v>52123.044000000002</v>
      </c>
      <c r="F11" s="382">
        <v>59758.783000000003</v>
      </c>
      <c r="G11" s="382">
        <v>107759.94</v>
      </c>
      <c r="H11" s="382">
        <v>133478.70000000001</v>
      </c>
      <c r="I11" s="382">
        <v>149917.79</v>
      </c>
      <c r="J11" s="382">
        <v>177479.21</v>
      </c>
      <c r="K11" s="383">
        <v>149651.53</v>
      </c>
    </row>
    <row r="12" spans="2:11" ht="15" customHeight="1" x14ac:dyDescent="0.25">
      <c r="B12" s="396" t="s">
        <v>53</v>
      </c>
      <c r="C12" s="381">
        <v>56743.669000000002</v>
      </c>
      <c r="D12" s="382">
        <v>57018.764999999999</v>
      </c>
      <c r="E12" s="382">
        <v>64638.358</v>
      </c>
      <c r="F12" s="382">
        <v>64439.322999999997</v>
      </c>
      <c r="G12" s="382">
        <v>133274.47</v>
      </c>
      <c r="H12" s="382">
        <v>155987.29</v>
      </c>
      <c r="I12" s="382">
        <v>179129.91</v>
      </c>
      <c r="J12" s="382">
        <v>179915.24</v>
      </c>
      <c r="K12" s="383">
        <v>147328.13</v>
      </c>
    </row>
    <row r="13" spans="2:11" ht="15" customHeight="1" x14ac:dyDescent="0.25">
      <c r="B13" s="396" t="s">
        <v>47</v>
      </c>
      <c r="C13" s="381">
        <v>59459.584000000003</v>
      </c>
      <c r="D13" s="382">
        <v>80438.342999999993</v>
      </c>
      <c r="E13" s="382">
        <v>79923.544999999998</v>
      </c>
      <c r="F13" s="382">
        <v>84284.282999999996</v>
      </c>
      <c r="G13" s="382">
        <v>115658.24000000001</v>
      </c>
      <c r="H13" s="382">
        <v>114265.79</v>
      </c>
      <c r="I13" s="382">
        <v>128685.19</v>
      </c>
      <c r="J13" s="382">
        <v>135975.06</v>
      </c>
      <c r="K13" s="383">
        <v>143894.14000000001</v>
      </c>
    </row>
    <row r="14" spans="2:11" ht="15" customHeight="1" x14ac:dyDescent="0.25">
      <c r="B14" s="396" t="s">
        <v>96</v>
      </c>
      <c r="C14" s="381" t="s">
        <v>30</v>
      </c>
      <c r="D14" s="382">
        <v>49105.203999999998</v>
      </c>
      <c r="E14" s="382">
        <v>41587.480000000003</v>
      </c>
      <c r="F14" s="382">
        <v>40863.427000000003</v>
      </c>
      <c r="G14" s="382">
        <v>95306.278999999995</v>
      </c>
      <c r="H14" s="382">
        <v>112734.23</v>
      </c>
      <c r="I14" s="382">
        <v>123587.64</v>
      </c>
      <c r="J14" s="382">
        <v>143438.87</v>
      </c>
      <c r="K14" s="383">
        <v>142731.32</v>
      </c>
    </row>
    <row r="15" spans="2:11" ht="15" customHeight="1" x14ac:dyDescent="0.25">
      <c r="B15" s="396" t="s">
        <v>34</v>
      </c>
      <c r="C15" s="381">
        <v>51475.214</v>
      </c>
      <c r="D15" s="382">
        <v>66224.752999999997</v>
      </c>
      <c r="E15" s="382">
        <v>57058.781999999999</v>
      </c>
      <c r="F15" s="382">
        <v>67701.277000000002</v>
      </c>
      <c r="G15" s="382">
        <v>112619.32</v>
      </c>
      <c r="H15" s="382">
        <v>123988.57</v>
      </c>
      <c r="I15" s="382">
        <v>136564.84</v>
      </c>
      <c r="J15" s="382">
        <v>154023.75</v>
      </c>
      <c r="K15" s="383">
        <v>141147.51</v>
      </c>
    </row>
    <row r="16" spans="2:11" ht="15" customHeight="1" x14ac:dyDescent="0.25">
      <c r="B16" s="396" t="s">
        <v>33</v>
      </c>
      <c r="C16" s="381">
        <v>69033.440000000002</v>
      </c>
      <c r="D16" s="382">
        <v>84668.406000000003</v>
      </c>
      <c r="E16" s="382">
        <v>77363.471999999994</v>
      </c>
      <c r="F16" s="382">
        <v>87243.221999999994</v>
      </c>
      <c r="G16" s="382">
        <v>118657.77</v>
      </c>
      <c r="H16" s="382">
        <v>132808.06</v>
      </c>
      <c r="I16" s="382">
        <v>141202.72</v>
      </c>
      <c r="J16" s="382">
        <v>151231.14000000001</v>
      </c>
      <c r="K16" s="383">
        <v>140578.12</v>
      </c>
    </row>
    <row r="17" spans="2:11" ht="15" customHeight="1" x14ac:dyDescent="0.25">
      <c r="B17" s="396" t="s">
        <v>51</v>
      </c>
      <c r="C17" s="381">
        <v>44466.35</v>
      </c>
      <c r="D17" s="382">
        <v>74164.478000000003</v>
      </c>
      <c r="E17" s="382">
        <v>78306.573000000004</v>
      </c>
      <c r="F17" s="382">
        <v>86838.100999999995</v>
      </c>
      <c r="G17" s="382">
        <v>109177.18</v>
      </c>
      <c r="H17" s="382">
        <v>124285.42</v>
      </c>
      <c r="I17" s="382">
        <v>126448.99</v>
      </c>
      <c r="J17" s="382">
        <v>141778.04</v>
      </c>
      <c r="K17" s="383">
        <v>129130.31</v>
      </c>
    </row>
    <row r="18" spans="2:11" ht="15" customHeight="1" x14ac:dyDescent="0.25">
      <c r="B18" s="396" t="s">
        <v>46</v>
      </c>
      <c r="C18" s="381">
        <v>57027.129000000001</v>
      </c>
      <c r="D18" s="382">
        <v>67877.792000000001</v>
      </c>
      <c r="E18" s="382">
        <v>65258.322999999997</v>
      </c>
      <c r="F18" s="382">
        <v>64788.671999999999</v>
      </c>
      <c r="G18" s="382">
        <v>83949.173999999999</v>
      </c>
      <c r="H18" s="382">
        <v>97378.475999999995</v>
      </c>
      <c r="I18" s="382">
        <v>105703.57</v>
      </c>
      <c r="J18" s="382">
        <v>121488.42</v>
      </c>
      <c r="K18" s="383">
        <v>121969.54</v>
      </c>
    </row>
    <row r="19" spans="2:11" ht="15" customHeight="1" x14ac:dyDescent="0.25">
      <c r="B19" s="396" t="s">
        <v>31</v>
      </c>
      <c r="C19" s="381">
        <v>29842.988000000001</v>
      </c>
      <c r="D19" s="382">
        <v>49574.601000000002</v>
      </c>
      <c r="E19" s="382">
        <v>36046.739000000001</v>
      </c>
      <c r="F19" s="382">
        <v>44557.088000000003</v>
      </c>
      <c r="G19" s="382">
        <v>74238.201000000001</v>
      </c>
      <c r="H19" s="382">
        <v>90044.5</v>
      </c>
      <c r="I19" s="382">
        <v>97191.683000000005</v>
      </c>
      <c r="J19" s="382">
        <v>110120.62</v>
      </c>
      <c r="K19" s="383">
        <v>105419.33</v>
      </c>
    </row>
    <row r="20" spans="2:11" ht="15" customHeight="1" x14ac:dyDescent="0.25">
      <c r="B20" s="396" t="s">
        <v>64</v>
      </c>
      <c r="C20" s="381">
        <v>59887.033000000003</v>
      </c>
      <c r="D20" s="382">
        <v>63301.839</v>
      </c>
      <c r="E20" s="382">
        <v>59558.008000000002</v>
      </c>
      <c r="F20" s="382">
        <v>66356.616999999998</v>
      </c>
      <c r="G20" s="382">
        <v>102277.78</v>
      </c>
      <c r="H20" s="382">
        <v>113549.33</v>
      </c>
      <c r="I20" s="382">
        <v>124878.96</v>
      </c>
      <c r="J20" s="382">
        <v>128331.88</v>
      </c>
      <c r="K20" s="383">
        <v>104941.36</v>
      </c>
    </row>
    <row r="21" spans="2:11" ht="15" customHeight="1" x14ac:dyDescent="0.25">
      <c r="B21" s="396" t="s">
        <v>97</v>
      </c>
      <c r="C21" s="381" t="s">
        <v>30</v>
      </c>
      <c r="D21" s="382">
        <v>47900.506999999998</v>
      </c>
      <c r="E21" s="382">
        <v>37527.300999999999</v>
      </c>
      <c r="F21" s="382">
        <v>44291.358</v>
      </c>
      <c r="G21" s="382">
        <v>68248.305999999997</v>
      </c>
      <c r="H21" s="382">
        <v>73412.793000000005</v>
      </c>
      <c r="I21" s="382">
        <v>80471.385999999999</v>
      </c>
      <c r="J21" s="382">
        <v>94092.286999999997</v>
      </c>
      <c r="K21" s="383" t="s">
        <v>30</v>
      </c>
    </row>
    <row r="22" spans="2:11" ht="15" customHeight="1" x14ac:dyDescent="0.25">
      <c r="B22" s="397" t="s">
        <v>41</v>
      </c>
      <c r="C22" s="422">
        <v>36953.124000000003</v>
      </c>
      <c r="D22" s="423">
        <v>47595.343999999997</v>
      </c>
      <c r="E22" s="423">
        <v>41881.864000000001</v>
      </c>
      <c r="F22" s="423">
        <v>46157.339</v>
      </c>
      <c r="G22" s="423">
        <v>72614.501000000004</v>
      </c>
      <c r="H22" s="423">
        <v>87038.941000000006</v>
      </c>
      <c r="I22" s="423">
        <v>92982.176000000007</v>
      </c>
      <c r="J22" s="423">
        <v>102275.97</v>
      </c>
      <c r="K22" s="424">
        <v>96342.182000000001</v>
      </c>
    </row>
    <row r="23" spans="2:11" ht="15" customHeight="1" x14ac:dyDescent="0.25">
      <c r="B23" s="396" t="s">
        <v>32</v>
      </c>
      <c r="C23" s="381">
        <v>31921.525000000001</v>
      </c>
      <c r="D23" s="382">
        <v>46191.192000000003</v>
      </c>
      <c r="E23" s="382">
        <v>44802.345000000001</v>
      </c>
      <c r="F23" s="382">
        <v>50253.218000000001</v>
      </c>
      <c r="G23" s="382">
        <v>74579.788</v>
      </c>
      <c r="H23" s="382">
        <v>81673.671000000002</v>
      </c>
      <c r="I23" s="382">
        <v>88865.270999999993</v>
      </c>
      <c r="J23" s="382">
        <v>98407.516000000003</v>
      </c>
      <c r="K23" s="383">
        <v>95099.83</v>
      </c>
    </row>
    <row r="24" spans="2:11" ht="15" customHeight="1" x14ac:dyDescent="0.25">
      <c r="B24" s="396" t="s">
        <v>45</v>
      </c>
      <c r="C24" s="381" t="s">
        <v>30</v>
      </c>
      <c r="D24" s="382">
        <v>24554.138999999999</v>
      </c>
      <c r="E24" s="382">
        <v>16137.718999999999</v>
      </c>
      <c r="F24" s="382">
        <v>22600.022000000001</v>
      </c>
      <c r="G24" s="382">
        <v>62670.173999999999</v>
      </c>
      <c r="H24" s="382">
        <v>71226.043000000005</v>
      </c>
      <c r="I24" s="382">
        <v>82837.273000000001</v>
      </c>
      <c r="J24" s="382">
        <v>96444.680999999997</v>
      </c>
      <c r="K24" s="383">
        <v>93644.604999999996</v>
      </c>
    </row>
    <row r="25" spans="2:11" ht="15" customHeight="1" x14ac:dyDescent="0.25">
      <c r="B25" s="396" t="s">
        <v>42</v>
      </c>
      <c r="C25" s="381">
        <v>26074.63</v>
      </c>
      <c r="D25" s="382">
        <v>42302.338000000003</v>
      </c>
      <c r="E25" s="382">
        <v>40504.156000000003</v>
      </c>
      <c r="F25" s="382">
        <v>43683.063999999998</v>
      </c>
      <c r="G25" s="382">
        <v>73480.103000000003</v>
      </c>
      <c r="H25" s="382">
        <v>82088.672999999995</v>
      </c>
      <c r="I25" s="382">
        <v>89512.239000000001</v>
      </c>
      <c r="J25" s="382">
        <v>98917.125</v>
      </c>
      <c r="K25" s="383">
        <v>90972.554000000004</v>
      </c>
    </row>
    <row r="26" spans="2:11" ht="15" customHeight="1" x14ac:dyDescent="0.25">
      <c r="B26" s="396" t="s">
        <v>60</v>
      </c>
      <c r="C26" s="381">
        <v>22962.217000000001</v>
      </c>
      <c r="D26" s="382">
        <v>30091.109</v>
      </c>
      <c r="E26" s="382">
        <v>23391.848999999998</v>
      </c>
      <c r="F26" s="382">
        <v>25132.159</v>
      </c>
      <c r="G26" s="382">
        <v>52980.51</v>
      </c>
      <c r="H26" s="382">
        <v>59503.112999999998</v>
      </c>
      <c r="I26" s="382">
        <v>64046.682000000001</v>
      </c>
      <c r="J26" s="382">
        <v>68423.429999999993</v>
      </c>
      <c r="K26" s="383">
        <v>69077.861000000004</v>
      </c>
    </row>
    <row r="27" spans="2:11" ht="15" customHeight="1" x14ac:dyDescent="0.25">
      <c r="B27" s="396" t="s">
        <v>48</v>
      </c>
      <c r="C27" s="381" t="s">
        <v>30</v>
      </c>
      <c r="D27" s="382" t="s">
        <v>30</v>
      </c>
      <c r="E27" s="382">
        <v>21701.03</v>
      </c>
      <c r="F27" s="382">
        <v>25892.13</v>
      </c>
      <c r="G27" s="382">
        <v>44092.796999999999</v>
      </c>
      <c r="H27" s="382">
        <v>47919.273000000001</v>
      </c>
      <c r="I27" s="382">
        <v>57737.463000000003</v>
      </c>
      <c r="J27" s="382">
        <v>62497.934000000001</v>
      </c>
      <c r="K27" s="383">
        <v>63071.642</v>
      </c>
    </row>
    <row r="28" spans="2:11" ht="15" customHeight="1" x14ac:dyDescent="0.25">
      <c r="B28" s="396" t="s">
        <v>57</v>
      </c>
      <c r="C28" s="381">
        <v>19880</v>
      </c>
      <c r="D28" s="382">
        <v>26200.191999999999</v>
      </c>
      <c r="E28" s="382">
        <v>25599.774000000001</v>
      </c>
      <c r="F28" s="382">
        <v>27871.260999999999</v>
      </c>
      <c r="G28" s="382">
        <v>43969.406999999999</v>
      </c>
      <c r="H28" s="382">
        <v>47601.832000000002</v>
      </c>
      <c r="I28" s="382">
        <v>50444.286999999997</v>
      </c>
      <c r="J28" s="382">
        <v>55029.688000000002</v>
      </c>
      <c r="K28" s="383">
        <v>57090.64</v>
      </c>
    </row>
    <row r="29" spans="2:11" ht="15" customHeight="1" x14ac:dyDescent="0.25">
      <c r="B29" s="396" t="s">
        <v>37</v>
      </c>
      <c r="C29" s="381">
        <v>16154.748</v>
      </c>
      <c r="D29" s="382">
        <v>18063.957999999999</v>
      </c>
      <c r="E29" s="382">
        <v>18726.632000000001</v>
      </c>
      <c r="F29" s="382">
        <v>19774.993999999999</v>
      </c>
      <c r="G29" s="382">
        <v>38252.576999999997</v>
      </c>
      <c r="H29" s="382">
        <v>42665.419000000002</v>
      </c>
      <c r="I29" s="382">
        <v>47969.5</v>
      </c>
      <c r="J29" s="382">
        <v>50619.779000000002</v>
      </c>
      <c r="K29" s="383">
        <v>51674.995000000003</v>
      </c>
    </row>
    <row r="30" spans="2:11" ht="15" customHeight="1" x14ac:dyDescent="0.25">
      <c r="B30" s="396" t="s">
        <v>59</v>
      </c>
      <c r="C30" s="381">
        <v>9282.6398000000008</v>
      </c>
      <c r="D30" s="382">
        <v>21261.723999999998</v>
      </c>
      <c r="E30" s="382">
        <v>19147.026000000002</v>
      </c>
      <c r="F30" s="382">
        <v>20228.728999999999</v>
      </c>
      <c r="G30" s="382">
        <v>33303.39</v>
      </c>
      <c r="H30" s="382">
        <v>37858.972999999998</v>
      </c>
      <c r="I30" s="382">
        <v>43212.709000000003</v>
      </c>
      <c r="J30" s="382">
        <v>49152.224999999999</v>
      </c>
      <c r="K30" s="383">
        <v>51340.442999999999</v>
      </c>
    </row>
    <row r="31" spans="2:11" ht="15" customHeight="1" x14ac:dyDescent="0.25">
      <c r="B31" s="396" t="s">
        <v>44</v>
      </c>
      <c r="C31" s="381">
        <v>8140.5955000000004</v>
      </c>
      <c r="D31" s="382">
        <v>13144.513999999999</v>
      </c>
      <c r="E31" s="382">
        <v>12502.897000000001</v>
      </c>
      <c r="F31" s="382">
        <v>14366.011</v>
      </c>
      <c r="G31" s="382">
        <v>34230.97</v>
      </c>
      <c r="H31" s="382">
        <v>38121.404999999999</v>
      </c>
      <c r="I31" s="382">
        <v>42048.65</v>
      </c>
      <c r="J31" s="382">
        <v>46123.760999999999</v>
      </c>
      <c r="K31" s="383">
        <v>47582.195</v>
      </c>
    </row>
    <row r="32" spans="2:11" ht="15" customHeight="1" x14ac:dyDescent="0.25">
      <c r="B32" s="396" t="s">
        <v>40</v>
      </c>
      <c r="C32" s="381">
        <v>19798.485000000001</v>
      </c>
      <c r="D32" s="382">
        <v>23396.878000000001</v>
      </c>
      <c r="E32" s="382">
        <v>17599.151999999998</v>
      </c>
      <c r="F32" s="382">
        <v>22216.350999999999</v>
      </c>
      <c r="G32" s="382">
        <v>31886.631000000001</v>
      </c>
      <c r="H32" s="382">
        <v>37744.714</v>
      </c>
      <c r="I32" s="382">
        <v>41988.245999999999</v>
      </c>
      <c r="J32" s="382">
        <v>50130.468999999997</v>
      </c>
      <c r="K32" s="383">
        <v>46326.86</v>
      </c>
    </row>
    <row r="33" spans="2:11" ht="15" customHeight="1" x14ac:dyDescent="0.25">
      <c r="B33" s="396" t="s">
        <v>55</v>
      </c>
      <c r="C33" s="381">
        <v>11957.563</v>
      </c>
      <c r="D33" s="382">
        <v>18260.766</v>
      </c>
      <c r="E33" s="382">
        <v>15081.135</v>
      </c>
      <c r="F33" s="382">
        <v>17204.580999999998</v>
      </c>
      <c r="G33" s="382">
        <v>23837.717000000001</v>
      </c>
      <c r="H33" s="382">
        <v>28143.05</v>
      </c>
      <c r="I33" s="382">
        <v>32821.144</v>
      </c>
      <c r="J33" s="382">
        <v>43583.858999999997</v>
      </c>
      <c r="K33" s="383">
        <v>44181.650999999998</v>
      </c>
    </row>
    <row r="34" spans="2:11" ht="15" customHeight="1" x14ac:dyDescent="0.25">
      <c r="B34" s="396" t="s">
        <v>50</v>
      </c>
      <c r="C34" s="381">
        <v>3357.7972</v>
      </c>
      <c r="D34" s="382">
        <v>10266.924000000001</v>
      </c>
      <c r="E34" s="382">
        <v>11325.05</v>
      </c>
      <c r="F34" s="382">
        <v>9111.3693000000003</v>
      </c>
      <c r="G34" s="382">
        <v>24336.841</v>
      </c>
      <c r="H34" s="382">
        <v>28337.191999999999</v>
      </c>
      <c r="I34" s="382">
        <v>34331.879000000001</v>
      </c>
      <c r="J34" s="382">
        <v>42267.978999999999</v>
      </c>
      <c r="K34" s="383">
        <v>40598.292999999998</v>
      </c>
    </row>
    <row r="35" spans="2:11" ht="15" customHeight="1" x14ac:dyDescent="0.25">
      <c r="B35" s="396" t="s">
        <v>39</v>
      </c>
      <c r="C35" s="381">
        <v>4593.2057999999997</v>
      </c>
      <c r="D35" s="382">
        <v>4891.2596000000003</v>
      </c>
      <c r="E35" s="382">
        <v>8887.5683000000008</v>
      </c>
      <c r="F35" s="382">
        <v>6098.8492999999999</v>
      </c>
      <c r="G35" s="382">
        <v>30491.417000000001</v>
      </c>
      <c r="H35" s="382">
        <v>34993.169000000002</v>
      </c>
      <c r="I35" s="382">
        <v>40268.5</v>
      </c>
      <c r="J35" s="382">
        <v>44197.392</v>
      </c>
      <c r="K35" s="383">
        <v>39525.584000000003</v>
      </c>
    </row>
    <row r="36" spans="2:11" ht="15" customHeight="1" x14ac:dyDescent="0.25">
      <c r="B36" s="396" t="s">
        <v>43</v>
      </c>
      <c r="C36" s="381">
        <v>26455.632000000001</v>
      </c>
      <c r="D36" s="382">
        <v>27098.936000000002</v>
      </c>
      <c r="E36" s="382">
        <v>18073.887999999999</v>
      </c>
      <c r="F36" s="382">
        <v>19086.12</v>
      </c>
      <c r="G36" s="382">
        <v>21462.909</v>
      </c>
      <c r="H36" s="382">
        <v>27376.256000000001</v>
      </c>
      <c r="I36" s="382">
        <v>29522.83</v>
      </c>
      <c r="J36" s="382">
        <v>32997.917000000001</v>
      </c>
      <c r="K36" s="383">
        <v>36993.078999999998</v>
      </c>
    </row>
    <row r="37" spans="2:11" ht="15" customHeight="1" x14ac:dyDescent="0.25">
      <c r="B37" s="396" t="s">
        <v>49</v>
      </c>
      <c r="C37" s="381">
        <v>4937.6138000000001</v>
      </c>
      <c r="D37" s="382">
        <v>4009.3854000000001</v>
      </c>
      <c r="E37" s="382">
        <v>4029.9486999999999</v>
      </c>
      <c r="F37" s="382">
        <v>4110.0637999999999</v>
      </c>
      <c r="G37" s="382">
        <v>21438.366000000002</v>
      </c>
      <c r="H37" s="382">
        <v>23488.187999999998</v>
      </c>
      <c r="I37" s="382">
        <v>27116.59</v>
      </c>
      <c r="J37" s="382">
        <v>31224.362000000001</v>
      </c>
      <c r="K37" s="383">
        <v>32109.784</v>
      </c>
    </row>
    <row r="38" spans="2:11" ht="15" customHeight="1" x14ac:dyDescent="0.25">
      <c r="B38" s="396" t="s">
        <v>56</v>
      </c>
      <c r="C38" s="381">
        <v>4511.4719999999998</v>
      </c>
      <c r="D38" s="382">
        <v>10457.493</v>
      </c>
      <c r="E38" s="382">
        <v>8052.1871000000001</v>
      </c>
      <c r="F38" s="382">
        <v>9141.8161</v>
      </c>
      <c r="G38" s="382">
        <v>20518.663</v>
      </c>
      <c r="H38" s="382">
        <v>22269.496999999999</v>
      </c>
      <c r="I38" s="382">
        <v>26728.758999999998</v>
      </c>
      <c r="J38" s="382">
        <v>28960.112000000001</v>
      </c>
      <c r="K38" s="383">
        <v>29913.62</v>
      </c>
    </row>
    <row r="39" spans="2:11" ht="15" customHeight="1" x14ac:dyDescent="0.25">
      <c r="B39" s="399" t="s">
        <v>58</v>
      </c>
      <c r="C39" s="387">
        <v>6971.0393999999997</v>
      </c>
      <c r="D39" s="388">
        <v>8303.0313999999998</v>
      </c>
      <c r="E39" s="388">
        <v>7925.5832</v>
      </c>
      <c r="F39" s="388">
        <v>9315.3178000000007</v>
      </c>
      <c r="G39" s="388">
        <v>15199.366</v>
      </c>
      <c r="H39" s="388">
        <v>17260.365000000002</v>
      </c>
      <c r="I39" s="388">
        <v>19228.073</v>
      </c>
      <c r="J39" s="388">
        <v>21612.911</v>
      </c>
      <c r="K39" s="389">
        <v>18226.134999999998</v>
      </c>
    </row>
    <row r="40" spans="2:11" x14ac:dyDescent="0.25">
      <c r="B40" s="375" t="s">
        <v>83</v>
      </c>
    </row>
  </sheetData>
  <sortState ref="B7:K39">
    <sortCondition descending="1" ref="K7:K39"/>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23"/>
  <sheetViews>
    <sheetView workbookViewId="0"/>
  </sheetViews>
  <sheetFormatPr baseColWidth="10" defaultRowHeight="15" x14ac:dyDescent="0.25"/>
  <cols>
    <col min="2" max="2" width="115" style="327" customWidth="1"/>
  </cols>
  <sheetData>
    <row r="1" spans="2:2" x14ac:dyDescent="0.25">
      <c r="B1" s="328" t="s">
        <v>0</v>
      </c>
    </row>
    <row r="2" spans="2:2" ht="55.5" customHeight="1" x14ac:dyDescent="0.25">
      <c r="B2" s="327" t="s">
        <v>67</v>
      </c>
    </row>
    <row r="4" spans="2:2" ht="39.75" customHeight="1" x14ac:dyDescent="0.25">
      <c r="B4" s="327" t="s">
        <v>1</v>
      </c>
    </row>
    <row r="6" spans="2:2" ht="39.75" customHeight="1" x14ac:dyDescent="0.25">
      <c r="B6" s="327" t="s">
        <v>68</v>
      </c>
    </row>
    <row r="8" spans="2:2" x14ac:dyDescent="0.25">
      <c r="B8" s="327" t="s">
        <v>69</v>
      </c>
    </row>
    <row r="9" spans="2:2" x14ac:dyDescent="0.25">
      <c r="B9" s="327" t="s">
        <v>70</v>
      </c>
    </row>
    <row r="12" spans="2:2" x14ac:dyDescent="0.25">
      <c r="B12" s="329" t="s">
        <v>71</v>
      </c>
    </row>
    <row r="13" spans="2:2" x14ac:dyDescent="0.25">
      <c r="B13" s="330" t="s">
        <v>72</v>
      </c>
    </row>
    <row r="14" spans="2:2" x14ac:dyDescent="0.25">
      <c r="B14" s="331" t="s">
        <v>73</v>
      </c>
    </row>
    <row r="15" spans="2:2" x14ac:dyDescent="0.25">
      <c r="B15" s="332" t="s">
        <v>74</v>
      </c>
    </row>
    <row r="16" spans="2:2" x14ac:dyDescent="0.25">
      <c r="B16" s="333" t="s">
        <v>75</v>
      </c>
    </row>
    <row r="17" spans="2:2" x14ac:dyDescent="0.25">
      <c r="B17" s="334" t="s">
        <v>76</v>
      </c>
    </row>
    <row r="18" spans="2:2" x14ac:dyDescent="0.25">
      <c r="B18" s="335" t="s">
        <v>77</v>
      </c>
    </row>
    <row r="19" spans="2:2" x14ac:dyDescent="0.25">
      <c r="B19" s="336" t="s">
        <v>78</v>
      </c>
    </row>
    <row r="20" spans="2:2" x14ac:dyDescent="0.25">
      <c r="B20" s="337" t="s">
        <v>79</v>
      </c>
    </row>
    <row r="21" spans="2:2" x14ac:dyDescent="0.25">
      <c r="B21" s="338" t="s">
        <v>80</v>
      </c>
    </row>
    <row r="22" spans="2:2" x14ac:dyDescent="0.25">
      <c r="B22" s="339" t="s">
        <v>81</v>
      </c>
    </row>
    <row r="23" spans="2:2" x14ac:dyDescent="0.25">
      <c r="B23" s="340" t="s">
        <v>82</v>
      </c>
    </row>
  </sheetData>
  <hyperlinks>
    <hyperlink ref="B13" r:id="rId1" xr:uid="{00000000-0004-0000-0100-000000000000}"/>
    <hyperlink ref="B14" r:id="rId2" xr:uid="{00000000-0004-0000-0100-000001000000}"/>
    <hyperlink ref="B15" r:id="rId3" xr:uid="{00000000-0004-0000-0100-000002000000}"/>
    <hyperlink ref="B16" r:id="rId4" xr:uid="{00000000-0004-0000-0100-000003000000}"/>
    <hyperlink ref="B17" r:id="rId5" xr:uid="{00000000-0004-0000-0100-000004000000}"/>
    <hyperlink ref="B18" r:id="rId6" xr:uid="{00000000-0004-0000-0100-000005000000}"/>
    <hyperlink ref="B19" r:id="rId7" xr:uid="{00000000-0004-0000-0100-000006000000}"/>
    <hyperlink ref="B20" r:id="rId8" xr:uid="{00000000-0004-0000-0100-000007000000}"/>
    <hyperlink ref="B21" r:id="rId9" xr:uid="{00000000-0004-0000-0100-000008000000}"/>
    <hyperlink ref="B22" r:id="rId10" xr:uid="{00000000-0004-0000-0100-000009000000}"/>
    <hyperlink ref="B23" r:id="rId11" xr:uid="{00000000-0004-0000-01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9D55C-44C5-41C5-BB8D-B27A58B4AE6C}">
  <dimension ref="B1:O42"/>
  <sheetViews>
    <sheetView topLeftCell="A5" workbookViewId="0">
      <selection activeCell="Q11" sqref="Q11"/>
    </sheetView>
  </sheetViews>
  <sheetFormatPr baseColWidth="10" defaultColWidth="9.140625" defaultRowHeight="15" x14ac:dyDescent="0.25"/>
  <cols>
    <col min="2" max="2" width="23" customWidth="1"/>
    <col min="3" max="12" width="11.7109375" customWidth="1"/>
  </cols>
  <sheetData>
    <row r="1" spans="2:15" x14ac:dyDescent="0.25">
      <c r="B1" s="1" t="s">
        <v>0</v>
      </c>
    </row>
    <row r="2" spans="2:15" x14ac:dyDescent="0.25">
      <c r="B2" s="2" t="s">
        <v>1</v>
      </c>
    </row>
    <row r="3" spans="2:15" x14ac:dyDescent="0.25">
      <c r="B3" s="3" t="s">
        <v>2</v>
      </c>
    </row>
    <row r="4" spans="2:15" x14ac:dyDescent="0.25">
      <c r="B4" s="377" t="s">
        <v>3</v>
      </c>
    </row>
    <row r="5" spans="2:15" ht="3.75" customHeight="1" x14ac:dyDescent="0.25"/>
    <row r="6" spans="2:15" ht="15" customHeight="1" x14ac:dyDescent="0.25">
      <c r="B6" s="352"/>
      <c r="C6" s="353" t="s">
        <v>5</v>
      </c>
      <c r="D6" s="353" t="s">
        <v>12</v>
      </c>
      <c r="E6" s="353" t="s">
        <v>13</v>
      </c>
      <c r="F6" s="353" t="s">
        <v>14</v>
      </c>
      <c r="G6" s="353" t="s">
        <v>23</v>
      </c>
      <c r="H6" s="353" t="s">
        <v>24</v>
      </c>
      <c r="I6" s="353" t="s">
        <v>25</v>
      </c>
      <c r="J6" s="353" t="s">
        <v>26</v>
      </c>
      <c r="K6" s="353" t="s">
        <v>27</v>
      </c>
      <c r="L6" s="353" t="s">
        <v>84</v>
      </c>
    </row>
    <row r="7" spans="2:15" ht="15" customHeight="1" x14ac:dyDescent="0.25">
      <c r="B7" s="395" t="s">
        <v>65</v>
      </c>
      <c r="C7" s="378">
        <v>26476.483544500999</v>
      </c>
      <c r="D7" s="379">
        <v>35378.384201315203</v>
      </c>
      <c r="E7" s="379">
        <v>36700.101463504303</v>
      </c>
      <c r="F7" s="379">
        <v>36391.765395130802</v>
      </c>
      <c r="G7" s="379">
        <v>48282.000279810498</v>
      </c>
      <c r="H7" s="379">
        <v>50215.446896188703</v>
      </c>
      <c r="I7" s="379">
        <v>54014.074743821599</v>
      </c>
      <c r="J7" s="379">
        <v>58078.825515168501</v>
      </c>
      <c r="K7" s="380">
        <v>58228.514126055299</v>
      </c>
      <c r="L7" s="400">
        <f>(K7/C7)^(1/22)*100-100</f>
        <v>3.6472951422205142</v>
      </c>
    </row>
    <row r="8" spans="2:15" ht="15" customHeight="1" x14ac:dyDescent="0.25">
      <c r="B8" s="396" t="s">
        <v>51</v>
      </c>
      <c r="C8" s="381">
        <v>25363.164875931601</v>
      </c>
      <c r="D8" s="382">
        <v>31173.833330536101</v>
      </c>
      <c r="E8" s="382">
        <v>32780.568868720198</v>
      </c>
      <c r="F8" s="382">
        <v>32821.968446765502</v>
      </c>
      <c r="G8" s="382">
        <v>40658.934503008699</v>
      </c>
      <c r="H8" s="382">
        <v>41946.876135491701</v>
      </c>
      <c r="I8" s="382">
        <v>43087.141652384998</v>
      </c>
      <c r="J8" s="382">
        <v>44334.321540786601</v>
      </c>
      <c r="K8" s="383">
        <v>48260.268192068201</v>
      </c>
      <c r="L8" s="401">
        <f t="shared" ref="L8:L19" si="0">(K8/C8)^(1/22)*100-100</f>
        <v>2.9673122780305761</v>
      </c>
    </row>
    <row r="9" spans="2:15" ht="15" customHeight="1" x14ac:dyDescent="0.25">
      <c r="B9" s="396" t="s">
        <v>62</v>
      </c>
      <c r="C9" s="381">
        <v>22363.004685053002</v>
      </c>
      <c r="D9" s="382">
        <v>29308.325603024401</v>
      </c>
      <c r="E9" s="382">
        <v>30756.065558570801</v>
      </c>
      <c r="F9" s="382">
        <v>31435.063441374899</v>
      </c>
      <c r="G9" s="382">
        <v>37420.962095912699</v>
      </c>
      <c r="H9" s="382">
        <v>39208.443537199601</v>
      </c>
      <c r="I9" s="382">
        <v>40598.325349842497</v>
      </c>
      <c r="J9" s="382">
        <v>42121.0250854232</v>
      </c>
      <c r="K9" s="383">
        <v>46455.466923975102</v>
      </c>
      <c r="L9" s="401">
        <f t="shared" si="0"/>
        <v>3.3789511355479078</v>
      </c>
      <c r="O9" s="376"/>
    </row>
    <row r="10" spans="2:15" ht="15" customHeight="1" x14ac:dyDescent="0.25">
      <c r="B10" s="396" t="s">
        <v>31</v>
      </c>
      <c r="C10" s="381">
        <v>17370.629970448001</v>
      </c>
      <c r="D10" s="382">
        <v>23648.913831408001</v>
      </c>
      <c r="E10" s="382">
        <v>25051.634927814899</v>
      </c>
      <c r="F10" s="382">
        <v>25193.372787905901</v>
      </c>
      <c r="G10" s="382">
        <v>31829.355669758399</v>
      </c>
      <c r="H10" s="382">
        <v>32920.359617999799</v>
      </c>
      <c r="I10" s="382">
        <v>34740.571549261702</v>
      </c>
      <c r="J10" s="382">
        <v>37074.256398747297</v>
      </c>
      <c r="K10" s="383">
        <v>39871.843115159099</v>
      </c>
      <c r="L10" s="401">
        <f t="shared" si="0"/>
        <v>3.8489970299098673</v>
      </c>
    </row>
    <row r="11" spans="2:15" ht="15" customHeight="1" x14ac:dyDescent="0.25">
      <c r="B11" s="396" t="s">
        <v>42</v>
      </c>
      <c r="C11" s="381">
        <v>17930.6691365554</v>
      </c>
      <c r="D11" s="382">
        <v>22069.554016187099</v>
      </c>
      <c r="E11" s="382">
        <v>23033.994707289901</v>
      </c>
      <c r="F11" s="382">
        <v>23275.842151763001</v>
      </c>
      <c r="G11" s="382">
        <v>32422.546282896299</v>
      </c>
      <c r="H11" s="382">
        <v>33937.956897477503</v>
      </c>
      <c r="I11" s="382">
        <v>34940.0529670947</v>
      </c>
      <c r="J11" s="382">
        <v>36414.997667834003</v>
      </c>
      <c r="K11" s="383">
        <v>39536.224948096104</v>
      </c>
      <c r="L11" s="401">
        <f t="shared" si="0"/>
        <v>3.6594814356070628</v>
      </c>
    </row>
    <row r="12" spans="2:15" ht="15" customHeight="1" x14ac:dyDescent="0.25">
      <c r="B12" s="396" t="s">
        <v>32</v>
      </c>
      <c r="C12" s="381">
        <v>18643.052743853099</v>
      </c>
      <c r="D12" s="382">
        <v>24299.343309100299</v>
      </c>
      <c r="E12" s="382">
        <v>25155.073068886599</v>
      </c>
      <c r="F12" s="382">
        <v>25375.419851432802</v>
      </c>
      <c r="G12" s="382">
        <v>31267.238104829201</v>
      </c>
      <c r="H12" s="382">
        <v>32815.513558886101</v>
      </c>
      <c r="I12" s="382">
        <v>33131.938405683897</v>
      </c>
      <c r="J12" s="382">
        <v>35966.345278849403</v>
      </c>
      <c r="K12" s="383">
        <v>40525.280840711399</v>
      </c>
      <c r="L12" s="401">
        <f t="shared" si="0"/>
        <v>3.5923492510002291</v>
      </c>
    </row>
    <row r="13" spans="2:15" ht="15" customHeight="1" x14ac:dyDescent="0.25">
      <c r="B13" s="396" t="s">
        <v>55</v>
      </c>
      <c r="C13" s="381">
        <v>15259.497745975301</v>
      </c>
      <c r="D13" s="382">
        <v>21404.336802100199</v>
      </c>
      <c r="E13" s="382">
        <v>22304.277882749298</v>
      </c>
      <c r="F13" s="382">
        <v>23183.7216928911</v>
      </c>
      <c r="G13" s="382">
        <v>30349.9381563147</v>
      </c>
      <c r="H13" s="382">
        <v>32019.820405223199</v>
      </c>
      <c r="I13" s="382">
        <v>32514.718877298401</v>
      </c>
      <c r="J13" s="382">
        <v>35470.274788861701</v>
      </c>
      <c r="K13" s="383">
        <v>37292.640821842702</v>
      </c>
      <c r="L13" s="401">
        <f t="shared" si="0"/>
        <v>4.145409453973798</v>
      </c>
    </row>
    <row r="14" spans="2:15" ht="15" customHeight="1" x14ac:dyDescent="0.25">
      <c r="B14" s="396" t="s">
        <v>33</v>
      </c>
      <c r="C14" s="381">
        <v>16850.001705798699</v>
      </c>
      <c r="D14" s="382">
        <v>20752.431710437399</v>
      </c>
      <c r="E14" s="382">
        <v>21936.2489376667</v>
      </c>
      <c r="F14" s="382">
        <v>22134.390597297901</v>
      </c>
      <c r="G14" s="382">
        <v>27522.758748314001</v>
      </c>
      <c r="H14" s="382">
        <v>29485.1493013779</v>
      </c>
      <c r="I14" s="382">
        <v>30742.146134094201</v>
      </c>
      <c r="J14" s="382">
        <v>32823.594539562997</v>
      </c>
      <c r="K14" s="383">
        <v>35612.617312526898</v>
      </c>
      <c r="L14" s="401">
        <f t="shared" si="0"/>
        <v>3.4601030227203751</v>
      </c>
    </row>
    <row r="15" spans="2:15" ht="15" customHeight="1" x14ac:dyDescent="0.25">
      <c r="B15" s="396" t="s">
        <v>34</v>
      </c>
      <c r="C15" s="381">
        <v>16121.949228494201</v>
      </c>
      <c r="D15" s="382">
        <v>21039.3766983487</v>
      </c>
      <c r="E15" s="382">
        <v>21552.711617798901</v>
      </c>
      <c r="F15" s="382">
        <v>21853.4183245243</v>
      </c>
      <c r="G15" s="382">
        <v>27806.282138124501</v>
      </c>
      <c r="H15" s="382">
        <v>28116.191149016999</v>
      </c>
      <c r="I15" s="382">
        <v>30704.005270108599</v>
      </c>
      <c r="J15" s="382">
        <v>32442.396499444701</v>
      </c>
      <c r="K15" s="383">
        <v>34305.124014319299</v>
      </c>
      <c r="L15" s="401">
        <f t="shared" si="0"/>
        <v>3.4919164658550557</v>
      </c>
    </row>
    <row r="16" spans="2:15" ht="15" customHeight="1" x14ac:dyDescent="0.25">
      <c r="B16" s="396" t="s">
        <v>53</v>
      </c>
      <c r="C16" s="381">
        <v>16696.468378962702</v>
      </c>
      <c r="D16" s="382">
        <v>21338.923153952601</v>
      </c>
      <c r="E16" s="382">
        <v>22165.737330931701</v>
      </c>
      <c r="F16" s="382">
        <v>21904.435940856201</v>
      </c>
      <c r="G16" s="382">
        <v>26516.390619323101</v>
      </c>
      <c r="H16" s="382">
        <v>28056.9449089193</v>
      </c>
      <c r="I16" s="382">
        <v>29646.019860757398</v>
      </c>
      <c r="J16" s="382">
        <v>31798.074484150799</v>
      </c>
      <c r="K16" s="383">
        <v>35382.807505853903</v>
      </c>
      <c r="L16" s="401">
        <f t="shared" si="0"/>
        <v>3.4727051358160992</v>
      </c>
    </row>
    <row r="17" spans="2:12" ht="15" customHeight="1" x14ac:dyDescent="0.25">
      <c r="B17" s="396" t="s">
        <v>64</v>
      </c>
      <c r="C17" s="381">
        <v>15891.0734801329</v>
      </c>
      <c r="D17" s="382">
        <v>21200.053156732902</v>
      </c>
      <c r="E17" s="382">
        <v>21632.034752893</v>
      </c>
      <c r="F17" s="382">
        <v>21478.168372362699</v>
      </c>
      <c r="G17" s="382">
        <v>27025.5216323114</v>
      </c>
      <c r="H17" s="382">
        <v>28790.875048030899</v>
      </c>
      <c r="I17" s="382">
        <v>28848.631977890302</v>
      </c>
      <c r="J17" s="382">
        <v>31070.991634587001</v>
      </c>
      <c r="K17" s="383">
        <v>32385.8495928421</v>
      </c>
      <c r="L17" s="401">
        <f t="shared" si="0"/>
        <v>3.2891346707025946</v>
      </c>
    </row>
    <row r="18" spans="2:12" ht="15" customHeight="1" x14ac:dyDescent="0.25">
      <c r="B18" s="397" t="s">
        <v>41</v>
      </c>
      <c r="C18" s="384">
        <v>16157.429442357499</v>
      </c>
      <c r="D18" s="385">
        <v>20812.452831854702</v>
      </c>
      <c r="E18" s="385">
        <v>21414.907526879801</v>
      </c>
      <c r="F18" s="385">
        <v>21741.7165080669</v>
      </c>
      <c r="G18" s="385">
        <v>26262.355080483801</v>
      </c>
      <c r="H18" s="385">
        <v>28153.6655048225</v>
      </c>
      <c r="I18" s="385">
        <v>28933.233833479699</v>
      </c>
      <c r="J18" s="385">
        <v>30889.700537996901</v>
      </c>
      <c r="K18" s="386">
        <v>33903.607872124201</v>
      </c>
      <c r="L18" s="402">
        <f t="shared" si="0"/>
        <v>3.4262123570442071</v>
      </c>
    </row>
    <row r="19" spans="2:12" ht="15" customHeight="1" x14ac:dyDescent="0.25">
      <c r="B19" s="398" t="s">
        <v>85</v>
      </c>
      <c r="C19" s="392">
        <v>15776.1933205728</v>
      </c>
      <c r="D19" s="393">
        <v>20132.984624016401</v>
      </c>
      <c r="E19" s="393">
        <v>20993.8778190911</v>
      </c>
      <c r="F19" s="393">
        <v>21011.732046994301</v>
      </c>
      <c r="G19" s="393">
        <v>26417.320285178699</v>
      </c>
      <c r="H19" s="393">
        <v>28136.809097194699</v>
      </c>
      <c r="I19" s="393">
        <v>28548.906018628</v>
      </c>
      <c r="J19" s="393">
        <v>30477.1131158227</v>
      </c>
      <c r="K19" s="394">
        <v>33337.493665668197</v>
      </c>
      <c r="L19" s="403">
        <f t="shared" si="0"/>
        <v>3.4593102001661151</v>
      </c>
    </row>
    <row r="20" spans="2:12" ht="15" customHeight="1" x14ac:dyDescent="0.25">
      <c r="B20" s="396" t="s">
        <v>40</v>
      </c>
      <c r="C20" s="381">
        <v>12897.686810847899</v>
      </c>
      <c r="D20" s="382">
        <v>18200.893057830199</v>
      </c>
      <c r="E20" s="382">
        <v>19534.221362496199</v>
      </c>
      <c r="F20" s="382">
        <v>20084.8381949465</v>
      </c>
      <c r="G20" s="382">
        <v>26141.5209883842</v>
      </c>
      <c r="H20" s="382">
        <v>27808.925017513298</v>
      </c>
      <c r="I20" s="382">
        <v>28449.477195989799</v>
      </c>
      <c r="J20" s="382">
        <v>29998.133877156099</v>
      </c>
      <c r="K20" s="383">
        <v>32170.736075853602</v>
      </c>
      <c r="L20" s="401">
        <f>(K20/C20)^(1/22)*100-100</f>
        <v>4.2420981509402509</v>
      </c>
    </row>
    <row r="21" spans="2:12" ht="15" customHeight="1" x14ac:dyDescent="0.25">
      <c r="B21" s="396" t="s">
        <v>46</v>
      </c>
      <c r="C21" s="381">
        <v>17692.6749316516</v>
      </c>
      <c r="D21" s="382">
        <v>21474.728005729201</v>
      </c>
      <c r="E21" s="382">
        <v>22407.1788098496</v>
      </c>
      <c r="F21" s="382">
        <v>22053.1521239266</v>
      </c>
      <c r="G21" s="382">
        <v>25826.179265261799</v>
      </c>
      <c r="H21" s="382">
        <v>27474.150566234999</v>
      </c>
      <c r="I21" s="382">
        <v>27359.2224464639</v>
      </c>
      <c r="J21" s="382">
        <v>29548.017915793898</v>
      </c>
      <c r="K21" s="383">
        <v>32458.792500722098</v>
      </c>
      <c r="L21" s="401">
        <f>(K21/C21)^(1/22)*100-100</f>
        <v>2.7966683004225956</v>
      </c>
    </row>
    <row r="22" spans="2:12" ht="15" customHeight="1" x14ac:dyDescent="0.25">
      <c r="B22" s="396" t="s">
        <v>61</v>
      </c>
      <c r="C22" s="381">
        <v>13248.841277494799</v>
      </c>
      <c r="D22" s="382">
        <v>18715.950628967399</v>
      </c>
      <c r="E22" s="382">
        <v>20019.520001692399</v>
      </c>
      <c r="F22" s="382">
        <v>20223.0580903839</v>
      </c>
      <c r="G22" s="382">
        <v>25262.7177950929</v>
      </c>
      <c r="H22" s="382">
        <v>26618.675342668499</v>
      </c>
      <c r="I22" s="382">
        <v>26760.206095358499</v>
      </c>
      <c r="J22" s="382">
        <v>29177.841840896301</v>
      </c>
      <c r="K22" s="383">
        <v>31813.3874691405</v>
      </c>
      <c r="L22" s="401">
        <f>(K22/C22)^(1/22)*100-100</f>
        <v>4.0620469546310858</v>
      </c>
    </row>
    <row r="23" spans="2:12" ht="15" customHeight="1" x14ac:dyDescent="0.25">
      <c r="B23" s="398" t="s">
        <v>86</v>
      </c>
      <c r="C23" s="392">
        <v>13659.8499587038</v>
      </c>
      <c r="D23" s="393">
        <v>17941.0473848814</v>
      </c>
      <c r="E23" s="393">
        <v>18896.831229792901</v>
      </c>
      <c r="F23" s="393">
        <v>19007.016834672198</v>
      </c>
      <c r="G23" s="393">
        <v>24614.734365822202</v>
      </c>
      <c r="H23" s="393">
        <v>26345.852091131299</v>
      </c>
      <c r="I23" s="393">
        <v>26880.2225733003</v>
      </c>
      <c r="J23" s="393">
        <v>28793.764630584599</v>
      </c>
      <c r="K23" s="394">
        <v>31726.3582206022</v>
      </c>
      <c r="L23" s="403">
        <f>(K23/C23)^(1/22)*100-100</f>
        <v>3.9047005816549074</v>
      </c>
    </row>
    <row r="24" spans="2:12" ht="15" customHeight="1" x14ac:dyDescent="0.25">
      <c r="B24" s="396" t="s">
        <v>38</v>
      </c>
      <c r="C24" s="381">
        <v>12407.4536053679</v>
      </c>
      <c r="D24" s="382">
        <v>16313.8080647528</v>
      </c>
      <c r="E24" s="382">
        <v>16804.061711058701</v>
      </c>
      <c r="F24" s="382">
        <v>17479.054300595999</v>
      </c>
      <c r="G24" s="382">
        <v>24185.763254034799</v>
      </c>
      <c r="H24" s="382">
        <v>25259.448080068501</v>
      </c>
      <c r="I24" s="382">
        <v>25859.734885839702</v>
      </c>
      <c r="J24" s="382">
        <v>27353.272051985801</v>
      </c>
      <c r="K24" s="383">
        <v>29096.936147179102</v>
      </c>
      <c r="L24" s="401">
        <f>(K24/C24)^(1/22)*100-100</f>
        <v>3.9502800483577545</v>
      </c>
    </row>
    <row r="25" spans="2:12" ht="15" customHeight="1" x14ac:dyDescent="0.25">
      <c r="B25" s="396" t="s">
        <v>54</v>
      </c>
      <c r="C25" s="381">
        <v>11781.7039024182</v>
      </c>
      <c r="D25" s="382">
        <v>16203.012572801001</v>
      </c>
      <c r="E25" s="382">
        <v>16286.7232929241</v>
      </c>
      <c r="F25" s="382">
        <v>16674.357995300401</v>
      </c>
      <c r="G25" s="382">
        <v>22168.769002465899</v>
      </c>
      <c r="H25" s="382">
        <v>24179.189735726199</v>
      </c>
      <c r="I25" s="382">
        <v>26033.776980487601</v>
      </c>
      <c r="J25" s="382">
        <v>26364.260190341502</v>
      </c>
      <c r="K25" s="383" t="s">
        <v>30</v>
      </c>
      <c r="L25" s="401">
        <f>(J25/C25)^(1/21)*100-100</f>
        <v>3.9100369595881546</v>
      </c>
    </row>
    <row r="26" spans="2:12" ht="15" customHeight="1" x14ac:dyDescent="0.25">
      <c r="B26" s="396" t="s">
        <v>50</v>
      </c>
      <c r="C26" s="381">
        <v>5265.2244309752396</v>
      </c>
      <c r="D26" s="382">
        <v>10417.0619704318</v>
      </c>
      <c r="E26" s="382">
        <v>11906.786963816699</v>
      </c>
      <c r="F26" s="382">
        <v>11297.7491281817</v>
      </c>
      <c r="G26" s="382">
        <v>19809.279382028599</v>
      </c>
      <c r="H26" s="382">
        <v>22530.5580863059</v>
      </c>
      <c r="I26" s="382">
        <v>24230.3354053814</v>
      </c>
      <c r="J26" s="382">
        <v>26124.180893413599</v>
      </c>
      <c r="K26" s="383">
        <v>27395.491708329399</v>
      </c>
      <c r="L26" s="401">
        <f>(K26/C26)^(1/22)*100-100</f>
        <v>7.7847635336878938</v>
      </c>
    </row>
    <row r="27" spans="2:12" ht="15" customHeight="1" x14ac:dyDescent="0.25">
      <c r="B27" s="396" t="s">
        <v>45</v>
      </c>
      <c r="C27" s="381">
        <v>13364.457789063399</v>
      </c>
      <c r="D27" s="382">
        <v>19909.880230740899</v>
      </c>
      <c r="E27" s="382">
        <v>20577.519734493399</v>
      </c>
      <c r="F27" s="382">
        <v>19987.4130644129</v>
      </c>
      <c r="G27" s="382">
        <v>22324.958374664799</v>
      </c>
      <c r="H27" s="382">
        <v>23768.859926027199</v>
      </c>
      <c r="I27" s="382">
        <v>24460.146782370601</v>
      </c>
      <c r="J27" s="382">
        <v>25749.936774512898</v>
      </c>
      <c r="K27" s="383">
        <v>28026.747035652799</v>
      </c>
      <c r="L27" s="401">
        <f>(K27/C27)^(1/22)*100-100</f>
        <v>3.4234812915589856</v>
      </c>
    </row>
    <row r="28" spans="2:12" ht="15" customHeight="1" x14ac:dyDescent="0.25">
      <c r="B28" s="396" t="s">
        <v>59</v>
      </c>
      <c r="C28" s="381">
        <v>11046.0778070048</v>
      </c>
      <c r="D28" s="382">
        <v>15248.3607147687</v>
      </c>
      <c r="E28" s="382">
        <v>16425.076316103601</v>
      </c>
      <c r="F28" s="382">
        <v>15762.366765897301</v>
      </c>
      <c r="G28" s="382">
        <v>20669.630309605702</v>
      </c>
      <c r="H28" s="382">
        <v>22457.7295793712</v>
      </c>
      <c r="I28" s="382">
        <v>23422.467093415798</v>
      </c>
      <c r="J28" s="382">
        <v>25573.607226125401</v>
      </c>
      <c r="K28" s="383">
        <v>28488.484920992501</v>
      </c>
      <c r="L28" s="401">
        <f>(K28/C28)^(1/22)*100-100</f>
        <v>4.4005494504725249</v>
      </c>
    </row>
    <row r="29" spans="2:12" ht="15" customHeight="1" x14ac:dyDescent="0.25">
      <c r="B29" s="396" t="s">
        <v>60</v>
      </c>
      <c r="C29" s="381">
        <v>13688.6286248919</v>
      </c>
      <c r="D29" s="382">
        <v>17979.029191657199</v>
      </c>
      <c r="E29" s="382">
        <v>18758.074998007702</v>
      </c>
      <c r="F29" s="382">
        <v>18492.0185976537</v>
      </c>
      <c r="G29" s="382">
        <v>22380.312276944202</v>
      </c>
      <c r="H29" s="382">
        <v>24287.350063907899</v>
      </c>
      <c r="I29" s="382">
        <v>23529.1957465179</v>
      </c>
      <c r="J29" s="382">
        <v>25484.4452049926</v>
      </c>
      <c r="K29" s="383">
        <v>27126.102780086399</v>
      </c>
      <c r="L29" s="401">
        <f>(K29/C29)^(1/22)*100-100</f>
        <v>3.1576044424482319</v>
      </c>
    </row>
    <row r="30" spans="2:12" ht="15" customHeight="1" x14ac:dyDescent="0.25">
      <c r="B30" s="396" t="s">
        <v>47</v>
      </c>
      <c r="C30" s="381">
        <v>15227.6966916609</v>
      </c>
      <c r="D30" s="382">
        <v>19583.823274121201</v>
      </c>
      <c r="E30" s="382">
        <v>20129.8732969107</v>
      </c>
      <c r="F30" s="382">
        <v>20363.1223769157</v>
      </c>
      <c r="G30" s="382">
        <v>23316.486473103701</v>
      </c>
      <c r="H30" s="382">
        <v>23355.894713839501</v>
      </c>
      <c r="I30" s="382">
        <v>25085.494850388899</v>
      </c>
      <c r="J30" s="382">
        <v>25040.019192010099</v>
      </c>
      <c r="K30" s="383">
        <v>26975.157792801499</v>
      </c>
      <c r="L30" s="401">
        <f>(K30/C30)^(1/22)*100-100</f>
        <v>2.6331638679772453</v>
      </c>
    </row>
    <row r="31" spans="2:12" ht="15" customHeight="1" x14ac:dyDescent="0.25">
      <c r="B31" s="396" t="s">
        <v>57</v>
      </c>
      <c r="C31" s="381">
        <v>12873.492442610401</v>
      </c>
      <c r="D31" s="382">
        <v>16158.1475239049</v>
      </c>
      <c r="E31" s="382">
        <v>16854.616455719901</v>
      </c>
      <c r="F31" s="382">
        <v>17142.556669829701</v>
      </c>
      <c r="G31" s="382">
        <v>21127.8787594194</v>
      </c>
      <c r="H31" s="382">
        <v>22994.868076803599</v>
      </c>
      <c r="I31" s="382">
        <v>22416.971147413798</v>
      </c>
      <c r="J31" s="382">
        <v>24384.733128024101</v>
      </c>
      <c r="K31" s="383">
        <v>27478.377926676501</v>
      </c>
      <c r="L31" s="401">
        <f>(K31/C31)^(1/22)*100-100</f>
        <v>3.50657576410498</v>
      </c>
    </row>
    <row r="32" spans="2:12" ht="15" customHeight="1" x14ac:dyDescent="0.25">
      <c r="B32" s="396" t="s">
        <v>37</v>
      </c>
      <c r="C32" s="381">
        <v>8537.8593935188201</v>
      </c>
      <c r="D32" s="382">
        <v>12590.764142346199</v>
      </c>
      <c r="E32" s="382">
        <v>13451.5234729615</v>
      </c>
      <c r="F32" s="382">
        <v>14084.100878968</v>
      </c>
      <c r="G32" s="382">
        <v>19603.258695934801</v>
      </c>
      <c r="H32" s="382">
        <v>21304.518876086098</v>
      </c>
      <c r="I32" s="382">
        <v>21252.856470512601</v>
      </c>
      <c r="J32" s="382">
        <v>23564.778436422199</v>
      </c>
      <c r="K32" s="383">
        <v>25314.336751318398</v>
      </c>
      <c r="L32" s="401">
        <f>(K32/C32)^(1/22)*100-100</f>
        <v>5.064341625130055</v>
      </c>
    </row>
    <row r="33" spans="2:12" ht="15" customHeight="1" x14ac:dyDescent="0.25">
      <c r="B33" s="396" t="s">
        <v>48</v>
      </c>
      <c r="C33" s="381">
        <v>10420.081312441</v>
      </c>
      <c r="D33" s="382">
        <v>14636.6938236605</v>
      </c>
      <c r="E33" s="382">
        <v>15222.145506999401</v>
      </c>
      <c r="F33" s="382">
        <v>15339.162216787599</v>
      </c>
      <c r="G33" s="382">
        <v>20280.833640222401</v>
      </c>
      <c r="H33" s="382">
        <v>20782.608332072901</v>
      </c>
      <c r="I33" s="382">
        <v>21807.491435563101</v>
      </c>
      <c r="J33" s="382">
        <v>22992.090857626001</v>
      </c>
      <c r="K33" s="383">
        <v>25336.6195156135</v>
      </c>
      <c r="L33" s="401">
        <f>(K33/C33)^(1/22)*100-100</f>
        <v>4.1213736835935606</v>
      </c>
    </row>
    <row r="34" spans="2:12" ht="15" customHeight="1" x14ac:dyDescent="0.25">
      <c r="B34" s="396" t="s">
        <v>56</v>
      </c>
      <c r="C34" s="381">
        <v>6934.4311532581496</v>
      </c>
      <c r="D34" s="382">
        <v>9503.4281300278799</v>
      </c>
      <c r="E34" s="382">
        <v>10409.171388942201</v>
      </c>
      <c r="F34" s="382">
        <v>11062.219293186199</v>
      </c>
      <c r="G34" s="382">
        <v>17885.6948685305</v>
      </c>
      <c r="H34" s="382">
        <v>19560.2206068204</v>
      </c>
      <c r="I34" s="382">
        <v>20946.708980610601</v>
      </c>
      <c r="J34" s="382">
        <v>21342.6547965926</v>
      </c>
      <c r="K34" s="383">
        <v>24321.1451989243</v>
      </c>
      <c r="L34" s="401">
        <f>(K34/C34)^(1/22)*100-100</f>
        <v>5.8696575196000964</v>
      </c>
    </row>
    <row r="35" spans="2:12" ht="15" customHeight="1" x14ac:dyDescent="0.25">
      <c r="B35" s="396" t="s">
        <v>39</v>
      </c>
      <c r="C35" s="381">
        <v>5050.0017954843297</v>
      </c>
      <c r="D35" s="382">
        <v>9952.4846668930404</v>
      </c>
      <c r="E35" s="382">
        <v>11267.101320330299</v>
      </c>
      <c r="F35" s="382">
        <v>10675.861366208601</v>
      </c>
      <c r="G35" s="382">
        <v>17873.052912939798</v>
      </c>
      <c r="H35" s="382">
        <v>19307.037056295001</v>
      </c>
      <c r="I35" s="382">
        <v>19304.819531587698</v>
      </c>
      <c r="J35" s="382">
        <v>20509.7985409129</v>
      </c>
      <c r="K35" s="383">
        <v>21407.225209456799</v>
      </c>
      <c r="L35" s="401">
        <f>(K35/C35)^(1/22)*100-100</f>
        <v>6.7854839586645426</v>
      </c>
    </row>
    <row r="36" spans="2:12" ht="15" customHeight="1" x14ac:dyDescent="0.25">
      <c r="B36" s="396" t="s">
        <v>58</v>
      </c>
      <c r="C36" s="381">
        <v>6437.7417909216001</v>
      </c>
      <c r="D36" s="382">
        <v>10644.3943525009</v>
      </c>
      <c r="E36" s="382">
        <v>12164.406742855899</v>
      </c>
      <c r="F36" s="382">
        <v>12579.7949667864</v>
      </c>
      <c r="G36" s="382">
        <v>16300.552558735601</v>
      </c>
      <c r="H36" s="382">
        <v>17391.0906121808</v>
      </c>
      <c r="I36" s="382">
        <v>18752.457628956101</v>
      </c>
      <c r="J36" s="382">
        <v>20065.1635808141</v>
      </c>
      <c r="K36" s="383">
        <v>22341.355066545198</v>
      </c>
      <c r="L36" s="401">
        <f>(K36/C36)^(1/22)*100-100</f>
        <v>5.8187296411397398</v>
      </c>
    </row>
    <row r="37" spans="2:12" ht="15" customHeight="1" x14ac:dyDescent="0.25">
      <c r="B37" s="396" t="s">
        <v>49</v>
      </c>
      <c r="C37" s="381">
        <v>4405.6402355804703</v>
      </c>
      <c r="D37" s="382">
        <v>10262.491016469899</v>
      </c>
      <c r="E37" s="382">
        <v>11340.398223648701</v>
      </c>
      <c r="F37" s="382">
        <v>9909.7318478492107</v>
      </c>
      <c r="G37" s="382">
        <v>16655.807482621101</v>
      </c>
      <c r="H37" s="382">
        <v>17958.6722306392</v>
      </c>
      <c r="I37" s="382">
        <v>18498.125726905699</v>
      </c>
      <c r="J37" s="382">
        <v>19955.1420054796</v>
      </c>
      <c r="K37" s="383">
        <v>21826.8426598816</v>
      </c>
      <c r="L37" s="401">
        <f>(K37/C37)^(1/22)*100-100</f>
        <v>7.5449658064865162</v>
      </c>
    </row>
    <row r="38" spans="2:12" ht="15" customHeight="1" x14ac:dyDescent="0.25">
      <c r="B38" s="396" t="s">
        <v>43</v>
      </c>
      <c r="C38" s="381">
        <v>12636.609694943299</v>
      </c>
      <c r="D38" s="382">
        <v>18725.7797183642</v>
      </c>
      <c r="E38" s="382">
        <v>20002.650106343499</v>
      </c>
      <c r="F38" s="382">
        <v>20236.759512178302</v>
      </c>
      <c r="G38" s="382">
        <v>17048.787182857999</v>
      </c>
      <c r="H38" s="382">
        <v>18649.914388316702</v>
      </c>
      <c r="I38" s="382">
        <v>17693.2686074757</v>
      </c>
      <c r="J38" s="382">
        <v>19649.850724170901</v>
      </c>
      <c r="K38" s="383">
        <v>21850.5159315735</v>
      </c>
      <c r="L38" s="401">
        <f>(K38/C38)^(1/22)*100-100</f>
        <v>2.5204504371312311</v>
      </c>
    </row>
    <row r="39" spans="2:12" ht="15" customHeight="1" x14ac:dyDescent="0.25">
      <c r="B39" s="399" t="s">
        <v>44</v>
      </c>
      <c r="C39" s="387">
        <v>6767.0471534051403</v>
      </c>
      <c r="D39" s="388">
        <v>10063.6862334123</v>
      </c>
      <c r="E39" s="388">
        <v>10510.036870263801</v>
      </c>
      <c r="F39" s="388">
        <v>10658.4126209477</v>
      </c>
      <c r="G39" s="388">
        <v>16524.8428470832</v>
      </c>
      <c r="H39" s="388">
        <v>18020.1076897169</v>
      </c>
      <c r="I39" s="388">
        <v>17741.613484347701</v>
      </c>
      <c r="J39" s="388">
        <v>19621.228386486098</v>
      </c>
      <c r="K39" s="389">
        <v>22470.864261846898</v>
      </c>
      <c r="L39" s="404">
        <f>(K39/C39)^(1/22)*100-100</f>
        <v>5.6067905227849195</v>
      </c>
    </row>
    <row r="40" spans="2:12" ht="15" customHeight="1" x14ac:dyDescent="0.25">
      <c r="B40" s="375" t="s">
        <v>83</v>
      </c>
      <c r="C40" s="360"/>
      <c r="D40" s="360"/>
      <c r="E40" s="360"/>
      <c r="F40" s="360"/>
      <c r="G40" s="360"/>
      <c r="H40" s="360"/>
      <c r="I40" s="360"/>
      <c r="J40" s="360"/>
      <c r="K40" s="360"/>
      <c r="L40" s="351"/>
    </row>
    <row r="41" spans="2:12" ht="17.100000000000001" customHeight="1" x14ac:dyDescent="0.25">
      <c r="B41" s="374"/>
      <c r="C41" s="360"/>
      <c r="D41" s="360"/>
      <c r="E41" s="360"/>
      <c r="F41" s="360"/>
      <c r="G41" s="360"/>
      <c r="H41" s="360"/>
      <c r="I41" s="360"/>
      <c r="J41" s="360"/>
      <c r="K41" s="360"/>
      <c r="L41" s="351"/>
    </row>
    <row r="42" spans="2:12" x14ac:dyDescent="0.25">
      <c r="B42" s="325" t="s">
        <v>66</v>
      </c>
      <c r="L42" s="326" t="s">
        <v>0</v>
      </c>
    </row>
  </sheetData>
  <sortState ref="B7:K39">
    <sortCondition descending="1" ref="J7:J39"/>
  </sortState>
  <hyperlinks>
    <hyperlink ref="B42" r:id="rId1" xr:uid="{4B85952C-2CCA-45FB-915B-3C8E1EB6FED1}"/>
    <hyperlink ref="L42" r:id="rId2" xr:uid="{D539A393-041E-4F0C-9933-705A51121FEF}"/>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9A1A8-6A50-427B-8498-D135CB0F1482}">
  <dimension ref="B1:L45"/>
  <sheetViews>
    <sheetView workbookViewId="0">
      <selection activeCell="C1" sqref="C1:K1048576"/>
    </sheetView>
  </sheetViews>
  <sheetFormatPr baseColWidth="10" defaultColWidth="9.140625" defaultRowHeight="15" x14ac:dyDescent="0.25"/>
  <cols>
    <col min="2" max="2" width="23" customWidth="1"/>
    <col min="3" max="11" width="10.7109375" customWidth="1"/>
  </cols>
  <sheetData>
    <row r="1" spans="2:11" x14ac:dyDescent="0.25">
      <c r="B1" s="405" t="s">
        <v>0</v>
      </c>
    </row>
    <row r="2" spans="2:11" x14ac:dyDescent="0.25">
      <c r="B2" s="406" t="s">
        <v>1</v>
      </c>
    </row>
    <row r="3" spans="2:11" x14ac:dyDescent="0.25">
      <c r="B3" s="406" t="s">
        <v>87</v>
      </c>
    </row>
    <row r="4" spans="2:11" x14ac:dyDescent="0.25">
      <c r="B4" s="406" t="s">
        <v>3</v>
      </c>
    </row>
    <row r="6" spans="2:11" ht="30" customHeight="1" x14ac:dyDescent="0.25">
      <c r="B6" s="417" t="s">
        <v>4</v>
      </c>
      <c r="C6" s="408" t="s">
        <v>5</v>
      </c>
      <c r="D6" s="408" t="s">
        <v>12</v>
      </c>
      <c r="E6" s="408" t="s">
        <v>13</v>
      </c>
      <c r="F6" s="408" t="s">
        <v>14</v>
      </c>
      <c r="G6" s="408" t="s">
        <v>23</v>
      </c>
      <c r="H6" s="408" t="s">
        <v>24</v>
      </c>
      <c r="I6" s="408" t="s">
        <v>25</v>
      </c>
      <c r="J6" s="408" t="s">
        <v>26</v>
      </c>
      <c r="K6" s="408" t="s">
        <v>27</v>
      </c>
    </row>
    <row r="7" spans="2:11" x14ac:dyDescent="0.25">
      <c r="B7" s="390" t="s">
        <v>31</v>
      </c>
      <c r="C7" s="391">
        <v>21667.9992527994</v>
      </c>
      <c r="D7" s="391">
        <v>29554.052261805999</v>
      </c>
      <c r="E7" s="391">
        <v>31083.2352051585</v>
      </c>
      <c r="F7" s="391">
        <v>30820.777958232498</v>
      </c>
      <c r="G7" s="391">
        <v>39587.958451681399</v>
      </c>
      <c r="H7" s="391">
        <v>40996.802362816503</v>
      </c>
      <c r="I7" s="391">
        <v>43851.642458652401</v>
      </c>
      <c r="J7" s="391">
        <v>46750.318139985699</v>
      </c>
      <c r="K7" s="412" t="s">
        <v>30</v>
      </c>
    </row>
    <row r="8" spans="2:11" x14ac:dyDescent="0.25">
      <c r="B8" s="390" t="s">
        <v>32</v>
      </c>
      <c r="C8" s="391">
        <v>22909.607860983499</v>
      </c>
      <c r="D8" s="391">
        <v>29404.1478602405</v>
      </c>
      <c r="E8" s="391">
        <v>30475.132374412999</v>
      </c>
      <c r="F8" s="391">
        <v>30392.722826916299</v>
      </c>
      <c r="G8" s="391">
        <v>38190.870561706899</v>
      </c>
      <c r="H8" s="391">
        <v>40662.848448741999</v>
      </c>
      <c r="I8" s="391">
        <v>41068.737762643803</v>
      </c>
      <c r="J8" s="391">
        <v>45137.948040123301</v>
      </c>
      <c r="K8" s="391">
        <v>50158.445861804197</v>
      </c>
    </row>
    <row r="9" spans="2:11" x14ac:dyDescent="0.25">
      <c r="B9" s="390" t="s">
        <v>33</v>
      </c>
      <c r="C9" s="391">
        <v>21613.487937386599</v>
      </c>
      <c r="D9" s="391">
        <v>26345.430762080701</v>
      </c>
      <c r="E9" s="391">
        <v>27855.5616655671</v>
      </c>
      <c r="F9" s="391">
        <v>27860.958624962401</v>
      </c>
      <c r="G9" s="391">
        <v>35933.574662006198</v>
      </c>
      <c r="H9" s="391">
        <v>38979.867557141202</v>
      </c>
      <c r="I9" s="391">
        <v>40796.187735217303</v>
      </c>
      <c r="J9" s="391">
        <v>43893.316098604097</v>
      </c>
      <c r="K9" s="413">
        <v>47447.3377447612</v>
      </c>
    </row>
    <row r="10" spans="2:11" x14ac:dyDescent="0.25">
      <c r="B10" s="390" t="s">
        <v>34</v>
      </c>
      <c r="C10" s="413">
        <v>20296.167269207599</v>
      </c>
      <c r="D10" s="413">
        <v>26587.826700076501</v>
      </c>
      <c r="E10" s="413">
        <v>27380.6016333568</v>
      </c>
      <c r="F10" s="413">
        <v>27326.370122748802</v>
      </c>
      <c r="G10" s="413">
        <v>35331.333203248403</v>
      </c>
      <c r="H10" s="413">
        <v>35604.373056363896</v>
      </c>
      <c r="I10" s="413">
        <v>38993.993640860499</v>
      </c>
      <c r="J10" s="413">
        <v>41300.997519226599</v>
      </c>
      <c r="K10" s="413">
        <v>43504.773712155897</v>
      </c>
    </row>
    <row r="11" spans="2:11" x14ac:dyDescent="0.25">
      <c r="B11" s="390" t="s">
        <v>35</v>
      </c>
      <c r="C11" s="412" t="s">
        <v>30</v>
      </c>
      <c r="D11" s="391">
        <v>10216.698979312199</v>
      </c>
      <c r="E11" s="391">
        <v>11154.0929223531</v>
      </c>
      <c r="F11" s="391">
        <v>11106.266545365101</v>
      </c>
      <c r="G11" s="391">
        <v>17976.768736070699</v>
      </c>
      <c r="H11" s="391">
        <v>19026.334231050299</v>
      </c>
      <c r="I11" s="391">
        <v>21166.1114598317</v>
      </c>
      <c r="J11" s="391">
        <v>23131.104727971</v>
      </c>
      <c r="K11" s="391">
        <v>21929.957242582001</v>
      </c>
    </row>
    <row r="12" spans="2:11" x14ac:dyDescent="0.25">
      <c r="B12" s="390" t="s">
        <v>36</v>
      </c>
      <c r="C12" s="412" t="s">
        <v>30</v>
      </c>
      <c r="D12" s="412" t="s">
        <v>30</v>
      </c>
      <c r="E12" s="412" t="s">
        <v>30</v>
      </c>
      <c r="F12" s="412" t="s">
        <v>30</v>
      </c>
      <c r="G12" s="391">
        <v>16619.155337856999</v>
      </c>
      <c r="H12" s="391">
        <v>17531.1855906692</v>
      </c>
      <c r="I12" s="391">
        <v>16407.735669747999</v>
      </c>
      <c r="J12" s="391">
        <v>17889.060500919899</v>
      </c>
      <c r="K12" s="412" t="s">
        <v>30</v>
      </c>
    </row>
    <row r="13" spans="2:11" x14ac:dyDescent="0.25">
      <c r="B13" s="390" t="s">
        <v>37</v>
      </c>
      <c r="C13" s="391">
        <v>11911.6345302355</v>
      </c>
      <c r="D13" s="391">
        <v>16992.561264787</v>
      </c>
      <c r="E13" s="391">
        <v>17934.526046987899</v>
      </c>
      <c r="F13" s="391">
        <v>18624.0525457152</v>
      </c>
      <c r="G13" s="391">
        <v>27005.204596481799</v>
      </c>
      <c r="H13" s="391">
        <v>29683.162755003599</v>
      </c>
      <c r="I13" s="391">
        <v>30883.857352300201</v>
      </c>
      <c r="J13" s="391">
        <v>34107.922747860503</v>
      </c>
      <c r="K13" s="391">
        <v>35311.192425229397</v>
      </c>
    </row>
    <row r="14" spans="2:11" x14ac:dyDescent="0.25">
      <c r="B14" s="390" t="s">
        <v>38</v>
      </c>
      <c r="C14" s="391">
        <v>17551.002147020601</v>
      </c>
      <c r="D14" s="391">
        <v>23380.756815954101</v>
      </c>
      <c r="E14" s="391">
        <v>24275.830562106701</v>
      </c>
      <c r="F14" s="391">
        <v>25130.151279913302</v>
      </c>
      <c r="G14" s="391">
        <v>34486.4693170518</v>
      </c>
      <c r="H14" s="391">
        <v>36472.7650515653</v>
      </c>
      <c r="I14" s="391">
        <v>37821.448257220298</v>
      </c>
      <c r="J14" s="391">
        <v>40236.807591927602</v>
      </c>
      <c r="K14" s="391">
        <v>42385.176313942902</v>
      </c>
    </row>
    <row r="15" spans="2:11" x14ac:dyDescent="0.25">
      <c r="B15" s="390" t="s">
        <v>39</v>
      </c>
      <c r="C15" s="391">
        <v>7231.0139115658003</v>
      </c>
      <c r="D15" s="391">
        <v>13398.675771189901</v>
      </c>
      <c r="E15" s="391">
        <v>15100.498850136401</v>
      </c>
      <c r="F15" s="391">
        <v>14349.137858496601</v>
      </c>
      <c r="G15" s="391">
        <v>23485.990050854201</v>
      </c>
      <c r="H15" s="391">
        <v>25541.2302864058</v>
      </c>
      <c r="I15" s="391">
        <v>26300.817467413199</v>
      </c>
      <c r="J15" s="391">
        <v>28038.744473233899</v>
      </c>
      <c r="K15" s="391">
        <v>29219.961261447301</v>
      </c>
    </row>
    <row r="16" spans="2:11" x14ac:dyDescent="0.25">
      <c r="B16" s="390" t="s">
        <v>40</v>
      </c>
      <c r="C16" s="391">
        <v>17215.034603528798</v>
      </c>
      <c r="D16" s="391">
        <v>24262.1354161544</v>
      </c>
      <c r="E16" s="391">
        <v>25978.241544840901</v>
      </c>
      <c r="F16" s="391">
        <v>26327.568166366698</v>
      </c>
      <c r="G16" s="391">
        <v>34675.190718250502</v>
      </c>
      <c r="H16" s="391">
        <v>37067.144565879098</v>
      </c>
      <c r="I16" s="391">
        <v>38519.6375661411</v>
      </c>
      <c r="J16" s="391">
        <v>40597.232319196803</v>
      </c>
      <c r="K16" s="391">
        <v>43518.192937129897</v>
      </c>
    </row>
    <row r="17" spans="2:11" x14ac:dyDescent="0.25">
      <c r="B17" s="390" t="s">
        <v>41</v>
      </c>
      <c r="C17" s="391">
        <v>21285.3463652717</v>
      </c>
      <c r="D17" s="391">
        <v>27089.1174869364</v>
      </c>
      <c r="E17" s="391">
        <v>27860.420940223401</v>
      </c>
      <c r="F17" s="391">
        <v>27979.761605994801</v>
      </c>
      <c r="G17" s="391">
        <v>35445.443803839902</v>
      </c>
      <c r="H17" s="391">
        <v>38572.999098937602</v>
      </c>
      <c r="I17" s="391">
        <v>40243.204031665402</v>
      </c>
      <c r="J17" s="413">
        <v>43000.972579074602</v>
      </c>
      <c r="K17" s="413">
        <v>46628.694346178003</v>
      </c>
    </row>
    <row r="18" spans="2:11" x14ac:dyDescent="0.25">
      <c r="B18" s="390" t="s">
        <v>42</v>
      </c>
      <c r="C18" s="391">
        <v>22440.308459312098</v>
      </c>
      <c r="D18" s="391">
        <v>27926.692522140602</v>
      </c>
      <c r="E18" s="391">
        <v>29093.343127261101</v>
      </c>
      <c r="F18" s="391">
        <v>29154.275861067301</v>
      </c>
      <c r="G18" s="391">
        <v>41169.929876663002</v>
      </c>
      <c r="H18" s="413">
        <v>43667.395148729498</v>
      </c>
      <c r="I18" s="413">
        <v>45546.7583132648</v>
      </c>
      <c r="J18" s="413">
        <v>47696.2137243904</v>
      </c>
      <c r="K18" s="413">
        <v>51565.141722881701</v>
      </c>
    </row>
    <row r="19" spans="2:11" x14ac:dyDescent="0.25">
      <c r="B19" s="390" t="s">
        <v>43</v>
      </c>
      <c r="C19" s="391">
        <v>15718.166090253801</v>
      </c>
      <c r="D19" s="391">
        <v>22953.297249132698</v>
      </c>
      <c r="E19" s="391">
        <v>24398.728058895798</v>
      </c>
      <c r="F19" s="391">
        <v>24528.4136692182</v>
      </c>
      <c r="G19" s="391">
        <v>21202.732906777499</v>
      </c>
      <c r="H19" s="391">
        <v>23315.673673957201</v>
      </c>
      <c r="I19" s="413">
        <v>22903.575716982599</v>
      </c>
      <c r="J19" s="413">
        <v>25348.378646126599</v>
      </c>
      <c r="K19" s="413">
        <v>28014.955804785299</v>
      </c>
    </row>
    <row r="20" spans="2:11" x14ac:dyDescent="0.25">
      <c r="B20" s="390" t="s">
        <v>44</v>
      </c>
      <c r="C20" s="391">
        <v>9406.2386799790002</v>
      </c>
      <c r="D20" s="391">
        <v>13603.8027418111</v>
      </c>
      <c r="E20" s="391">
        <v>14139.7397830801</v>
      </c>
      <c r="F20" s="391">
        <v>14242.729663018201</v>
      </c>
      <c r="G20" s="391">
        <v>21482.3179355094</v>
      </c>
      <c r="H20" s="391">
        <v>23638.974023201099</v>
      </c>
      <c r="I20" s="391">
        <v>24233.7412083214</v>
      </c>
      <c r="J20" s="391">
        <v>26768.524431334601</v>
      </c>
      <c r="K20" s="413">
        <v>30037.740587200598</v>
      </c>
    </row>
    <row r="21" spans="2:11" x14ac:dyDescent="0.25">
      <c r="B21" s="390" t="s">
        <v>45</v>
      </c>
      <c r="C21" s="391">
        <v>17542.539854677201</v>
      </c>
      <c r="D21" s="391">
        <v>25428.866149158799</v>
      </c>
      <c r="E21" s="391">
        <v>26122.258045635401</v>
      </c>
      <c r="F21" s="391">
        <v>24861.032919606801</v>
      </c>
      <c r="G21" s="391">
        <v>29071.6216433851</v>
      </c>
      <c r="H21" s="391">
        <v>31248.671058905202</v>
      </c>
      <c r="I21" s="391">
        <v>32674.1839464763</v>
      </c>
      <c r="J21" s="391">
        <v>34496.629420792196</v>
      </c>
      <c r="K21" s="391">
        <v>37666.759870692898</v>
      </c>
    </row>
    <row r="22" spans="2:11" x14ac:dyDescent="0.25">
      <c r="B22" s="390" t="s">
        <v>46</v>
      </c>
      <c r="C22" s="391">
        <v>21232.095877171301</v>
      </c>
      <c r="D22" s="391">
        <v>26196.440599425601</v>
      </c>
      <c r="E22" s="391">
        <v>27278.687767616801</v>
      </c>
      <c r="F22" s="391">
        <v>26555.044000166599</v>
      </c>
      <c r="G22" s="391">
        <v>31469.136947744701</v>
      </c>
      <c r="H22" s="391">
        <v>33745.258359585903</v>
      </c>
      <c r="I22" s="391">
        <v>34295.801562169298</v>
      </c>
      <c r="J22" s="391">
        <v>36976.944098893196</v>
      </c>
      <c r="K22" s="391">
        <v>40520.026170756799</v>
      </c>
    </row>
    <row r="23" spans="2:11" x14ac:dyDescent="0.25">
      <c r="B23" s="390" t="s">
        <v>47</v>
      </c>
      <c r="C23" s="391">
        <v>19175.530595731401</v>
      </c>
      <c r="D23" s="391">
        <v>24916.381131387399</v>
      </c>
      <c r="E23" s="391">
        <v>25393.9388735172</v>
      </c>
      <c r="F23" s="391">
        <v>25581.218841826601</v>
      </c>
      <c r="G23" s="391">
        <v>30777.441352731399</v>
      </c>
      <c r="H23" s="391">
        <v>31340.072817852</v>
      </c>
      <c r="I23" s="391">
        <v>33536.135664363901</v>
      </c>
      <c r="J23" s="391">
        <v>33971.947509157901</v>
      </c>
      <c r="K23" s="391">
        <v>36314.087462584102</v>
      </c>
    </row>
    <row r="24" spans="2:11" x14ac:dyDescent="0.25">
      <c r="B24" s="390" t="s">
        <v>48</v>
      </c>
      <c r="C24" s="391">
        <v>12496.0517109874</v>
      </c>
      <c r="D24" s="391">
        <v>17814.602934401399</v>
      </c>
      <c r="E24" s="391">
        <v>18514.726674673999</v>
      </c>
      <c r="F24" s="391">
        <v>18642.428518252898</v>
      </c>
      <c r="G24" s="391">
        <v>25736.626905859001</v>
      </c>
      <c r="H24" s="391">
        <v>26689.927674107101</v>
      </c>
      <c r="I24" s="391">
        <v>28284.912752289802</v>
      </c>
      <c r="J24" s="391">
        <v>29942.055995173399</v>
      </c>
      <c r="K24" s="413">
        <v>32683.262794114198</v>
      </c>
    </row>
    <row r="25" spans="2:11" x14ac:dyDescent="0.25">
      <c r="B25" s="390" t="s">
        <v>49</v>
      </c>
      <c r="C25" s="391">
        <v>6210.0475466519501</v>
      </c>
      <c r="D25" s="391">
        <v>13236.6471773905</v>
      </c>
      <c r="E25" s="391">
        <v>14681.822825804</v>
      </c>
      <c r="F25" s="391">
        <v>12779.9860533261</v>
      </c>
      <c r="G25" s="391">
        <v>21280.651231690001</v>
      </c>
      <c r="H25" s="391">
        <v>23139.972251503001</v>
      </c>
      <c r="I25" s="391">
        <v>24344.527147655299</v>
      </c>
      <c r="J25" s="391">
        <v>26479.554568778902</v>
      </c>
      <c r="K25" s="391">
        <v>28625.820001960001</v>
      </c>
    </row>
    <row r="26" spans="2:11" x14ac:dyDescent="0.25">
      <c r="B26" s="390" t="s">
        <v>50</v>
      </c>
      <c r="C26" s="391">
        <v>7429.4216601984799</v>
      </c>
      <c r="D26" s="391">
        <v>13959.815825773199</v>
      </c>
      <c r="E26" s="391">
        <v>15823.223976356699</v>
      </c>
      <c r="F26" s="391">
        <v>15036.4871673488</v>
      </c>
      <c r="G26" s="391">
        <v>25808.381803818898</v>
      </c>
      <c r="H26" s="391">
        <v>29631.742227930099</v>
      </c>
      <c r="I26" s="391">
        <v>32312.7384805726</v>
      </c>
      <c r="J26" s="391">
        <v>34778.306571608802</v>
      </c>
      <c r="K26" s="391">
        <v>36325.473458324603</v>
      </c>
    </row>
    <row r="27" spans="2:11" x14ac:dyDescent="0.25">
      <c r="B27" s="390" t="s">
        <v>51</v>
      </c>
      <c r="C27" s="391">
        <v>29564.6802576882</v>
      </c>
      <c r="D27" s="391">
        <v>36912.710032731098</v>
      </c>
      <c r="E27" s="391">
        <v>38702.354925876003</v>
      </c>
      <c r="F27" s="391">
        <v>38469.129863563998</v>
      </c>
      <c r="G27" s="391">
        <v>48794.316930603301</v>
      </c>
      <c r="H27" s="391">
        <v>51120.059894921003</v>
      </c>
      <c r="I27" s="391">
        <v>52740.565442822</v>
      </c>
      <c r="J27" s="391">
        <v>55005.740761606598</v>
      </c>
      <c r="K27" s="391">
        <v>59712.932656696801</v>
      </c>
    </row>
    <row r="28" spans="2:11" x14ac:dyDescent="0.25">
      <c r="B28" s="390" t="s">
        <v>52</v>
      </c>
      <c r="C28" s="412" t="s">
        <v>30</v>
      </c>
      <c r="D28" s="391">
        <v>11805.1021767741</v>
      </c>
      <c r="E28" s="391">
        <v>12435.5153482935</v>
      </c>
      <c r="F28" s="391">
        <v>12384.604991684801</v>
      </c>
      <c r="G28" s="391">
        <v>17182.1550850003</v>
      </c>
      <c r="H28" s="391">
        <v>17522.657333824402</v>
      </c>
      <c r="I28" s="391">
        <v>16739.460835377598</v>
      </c>
      <c r="J28" s="391">
        <v>18605.527047544401</v>
      </c>
      <c r="K28" s="391">
        <v>20529.385264056898</v>
      </c>
    </row>
    <row r="29" spans="2:11" x14ac:dyDescent="0.25">
      <c r="B29" s="390" t="s">
        <v>53</v>
      </c>
      <c r="C29" s="391">
        <v>22260.540715852101</v>
      </c>
      <c r="D29" s="391">
        <v>29187.557417332999</v>
      </c>
      <c r="E29" s="391">
        <v>30385.7648249351</v>
      </c>
      <c r="F29" s="391">
        <v>30111.730716689901</v>
      </c>
      <c r="G29" s="391">
        <v>36263.623111392102</v>
      </c>
      <c r="H29" s="391">
        <v>38839.470353882803</v>
      </c>
      <c r="I29" s="391">
        <v>40918.4796195823</v>
      </c>
      <c r="J29" s="391">
        <v>44128.682959659702</v>
      </c>
      <c r="K29" s="413">
        <v>48814.689615624498</v>
      </c>
    </row>
    <row r="30" spans="2:11" x14ac:dyDescent="0.25">
      <c r="B30" s="390" t="s">
        <v>54</v>
      </c>
      <c r="C30" s="391">
        <v>15021.512533007</v>
      </c>
      <c r="D30" s="391">
        <v>21004.422878216701</v>
      </c>
      <c r="E30" s="391">
        <v>21633.384383108802</v>
      </c>
      <c r="F30" s="391">
        <v>21938.9436432847</v>
      </c>
      <c r="G30" s="391">
        <v>29934.001698232802</v>
      </c>
      <c r="H30" s="391">
        <v>32456.624047038698</v>
      </c>
      <c r="I30" s="391">
        <v>35124.732011229898</v>
      </c>
      <c r="J30" s="412" t="s">
        <v>30</v>
      </c>
      <c r="K30" s="412" t="s">
        <v>30</v>
      </c>
    </row>
    <row r="31" spans="2:11" x14ac:dyDescent="0.25">
      <c r="B31" s="390" t="s">
        <v>55</v>
      </c>
      <c r="C31" s="391">
        <v>20397.570797327899</v>
      </c>
      <c r="D31" s="391">
        <v>28474.1102603164</v>
      </c>
      <c r="E31" s="391">
        <v>29772.301163436201</v>
      </c>
      <c r="F31" s="391">
        <v>30486.280904790299</v>
      </c>
      <c r="G31" s="391">
        <v>40477.564536594997</v>
      </c>
      <c r="H31" s="391">
        <v>42734.210602117098</v>
      </c>
      <c r="I31" s="391">
        <v>43613.056496376703</v>
      </c>
      <c r="J31" s="391">
        <v>47437.9003668238</v>
      </c>
      <c r="K31" s="391">
        <v>50388.530066102903</v>
      </c>
    </row>
    <row r="32" spans="2:11" x14ac:dyDescent="0.25">
      <c r="B32" s="390" t="s">
        <v>56</v>
      </c>
      <c r="C32" s="391">
        <v>9318.6945944553299</v>
      </c>
      <c r="D32" s="391">
        <v>12780.039634016999</v>
      </c>
      <c r="E32" s="391">
        <v>13760.153000607599</v>
      </c>
      <c r="F32" s="414">
        <v>14411.8186854756</v>
      </c>
      <c r="G32" s="391">
        <v>23176.713049042301</v>
      </c>
      <c r="H32" s="391">
        <v>25609.332774100101</v>
      </c>
      <c r="I32" s="391">
        <v>27835.8843817788</v>
      </c>
      <c r="J32" s="391">
        <v>28795.8243436579</v>
      </c>
      <c r="K32" s="414">
        <v>32153.857088844299</v>
      </c>
    </row>
    <row r="33" spans="2:12" x14ac:dyDescent="0.25">
      <c r="B33" s="390" t="s">
        <v>57</v>
      </c>
      <c r="C33" s="391">
        <v>15892.293992688101</v>
      </c>
      <c r="D33" s="391">
        <v>20045.789436356801</v>
      </c>
      <c r="E33" s="391">
        <v>20962.325904448298</v>
      </c>
      <c r="F33" s="391">
        <v>21051.8775305667</v>
      </c>
      <c r="G33" s="391">
        <v>26052.413438133601</v>
      </c>
      <c r="H33" s="391">
        <v>28331.307780851199</v>
      </c>
      <c r="I33" s="391">
        <v>28407.1723264133</v>
      </c>
      <c r="J33" s="391">
        <v>30881.3238053192</v>
      </c>
      <c r="K33" s="413">
        <v>34434.870810007997</v>
      </c>
    </row>
    <row r="34" spans="2:12" x14ac:dyDescent="0.25">
      <c r="B34" s="390" t="s">
        <v>58</v>
      </c>
      <c r="C34" s="391">
        <v>9059.6326162277091</v>
      </c>
      <c r="D34" s="391">
        <v>14208.896441317</v>
      </c>
      <c r="E34" s="391">
        <v>16057.5025318877</v>
      </c>
      <c r="F34" s="391">
        <v>16393.5326151343</v>
      </c>
      <c r="G34" s="391">
        <v>21195.000412837398</v>
      </c>
      <c r="H34" s="391">
        <v>23320.929963334202</v>
      </c>
      <c r="I34" s="391">
        <v>25216.2468826855</v>
      </c>
      <c r="J34" s="414">
        <v>27116.323525939501</v>
      </c>
      <c r="K34" s="391">
        <v>29783.493552404401</v>
      </c>
    </row>
    <row r="35" spans="2:12" x14ac:dyDescent="0.25">
      <c r="B35" s="390" t="s">
        <v>59</v>
      </c>
      <c r="C35" s="391">
        <v>14352.9280116307</v>
      </c>
      <c r="D35" s="391">
        <v>19342.8490837713</v>
      </c>
      <c r="E35" s="414">
        <v>20688.682107035202</v>
      </c>
      <c r="F35" s="391">
        <v>19851.5844503306</v>
      </c>
      <c r="G35" s="391">
        <v>26141.809381457599</v>
      </c>
      <c r="H35" s="391">
        <v>28623.923963413501</v>
      </c>
      <c r="I35" s="391">
        <v>30550.358012149001</v>
      </c>
      <c r="J35" s="391">
        <v>33156.538870573298</v>
      </c>
      <c r="K35" s="391">
        <v>36577.7760372622</v>
      </c>
    </row>
    <row r="36" spans="2:12" x14ac:dyDescent="0.25">
      <c r="B36" s="390" t="s">
        <v>60</v>
      </c>
      <c r="C36" s="391">
        <v>16889.243464861302</v>
      </c>
      <c r="D36" s="391">
        <v>22365.2956726179</v>
      </c>
      <c r="E36" s="391">
        <v>23317.348625524999</v>
      </c>
      <c r="F36" s="391">
        <v>22984.951758470601</v>
      </c>
      <c r="G36" s="391">
        <v>27752.6689123264</v>
      </c>
      <c r="H36" s="391">
        <v>30446.857206956902</v>
      </c>
      <c r="I36" s="391">
        <v>29931.659019221399</v>
      </c>
      <c r="J36" s="413">
        <v>32413.622369382399</v>
      </c>
      <c r="K36" s="413">
        <v>34338.892610400697</v>
      </c>
    </row>
    <row r="37" spans="2:12" x14ac:dyDescent="0.25">
      <c r="B37" s="390" t="s">
        <v>61</v>
      </c>
      <c r="C37" s="391">
        <v>18867.670823935401</v>
      </c>
      <c r="D37" s="391">
        <v>26023.1833983285</v>
      </c>
      <c r="E37" s="391">
        <v>27638.784487679699</v>
      </c>
      <c r="F37" s="391">
        <v>27599.756885786799</v>
      </c>
      <c r="G37" s="391">
        <v>34506.737786159501</v>
      </c>
      <c r="H37" s="391">
        <v>36789.199846717303</v>
      </c>
      <c r="I37" s="391">
        <v>37350.278635672497</v>
      </c>
      <c r="J37" s="391">
        <v>40871.884996012399</v>
      </c>
      <c r="K37" s="391">
        <v>44293.809133974602</v>
      </c>
    </row>
    <row r="38" spans="2:12" x14ac:dyDescent="0.25">
      <c r="B38" s="390" t="s">
        <v>62</v>
      </c>
      <c r="C38" s="391">
        <v>25474.613477127001</v>
      </c>
      <c r="D38" s="391">
        <v>33191.6977916959</v>
      </c>
      <c r="E38" s="391">
        <v>34749.279914858402</v>
      </c>
      <c r="F38" s="391">
        <v>34943.395948923397</v>
      </c>
      <c r="G38" s="391">
        <v>41191.332726599903</v>
      </c>
      <c r="H38" s="391">
        <v>43707.215585145103</v>
      </c>
      <c r="I38" s="391">
        <v>45576.245090939599</v>
      </c>
      <c r="J38" s="413">
        <v>47624.431304244601</v>
      </c>
      <c r="K38" s="413">
        <v>52043.661232546998</v>
      </c>
    </row>
    <row r="39" spans="2:12" x14ac:dyDescent="0.25">
      <c r="B39" s="390" t="s">
        <v>63</v>
      </c>
      <c r="C39" s="412" t="s">
        <v>30</v>
      </c>
      <c r="D39" s="412" t="s">
        <v>30</v>
      </c>
      <c r="E39" s="412" t="s">
        <v>30</v>
      </c>
      <c r="F39" s="391">
        <v>11763.556830822899</v>
      </c>
      <c r="G39" s="412" t="s">
        <v>30</v>
      </c>
      <c r="H39" s="412" t="s">
        <v>30</v>
      </c>
      <c r="I39" s="412" t="s">
        <v>30</v>
      </c>
      <c r="J39" s="412" t="s">
        <v>30</v>
      </c>
      <c r="K39" s="412" t="s">
        <v>30</v>
      </c>
    </row>
    <row r="40" spans="2:12" x14ac:dyDescent="0.25">
      <c r="B40" s="390" t="s">
        <v>64</v>
      </c>
      <c r="C40" s="391">
        <v>19987.996985579401</v>
      </c>
      <c r="D40" s="391">
        <v>26512.782883694599</v>
      </c>
      <c r="E40" s="391">
        <v>27119.051451327101</v>
      </c>
      <c r="F40" s="391">
        <v>26865.8501609786</v>
      </c>
      <c r="G40" s="391">
        <v>33158.392304728797</v>
      </c>
      <c r="H40" s="391">
        <v>35355.061850682599</v>
      </c>
      <c r="I40" s="391">
        <v>37297.329660866599</v>
      </c>
      <c r="J40" s="391">
        <v>39403.009816485399</v>
      </c>
      <c r="K40" s="391">
        <v>40897.797578778001</v>
      </c>
    </row>
    <row r="41" spans="2:12" x14ac:dyDescent="0.25">
      <c r="B41" s="390" t="s">
        <v>65</v>
      </c>
      <c r="C41" s="391">
        <v>28661.598169958699</v>
      </c>
      <c r="D41" s="391">
        <v>38365.851718286001</v>
      </c>
      <c r="E41" s="391">
        <v>39834.489710812602</v>
      </c>
      <c r="F41" s="391">
        <v>39574.326259601599</v>
      </c>
      <c r="G41" s="391">
        <v>52023.872090123303</v>
      </c>
      <c r="H41" s="391">
        <v>54127.190155909098</v>
      </c>
      <c r="I41" s="391">
        <v>58113.230861964999</v>
      </c>
      <c r="J41" s="391">
        <v>62463.854714818299</v>
      </c>
      <c r="K41" s="391">
        <v>62995.8449251727</v>
      </c>
    </row>
    <row r="42" spans="2:12" x14ac:dyDescent="0.25">
      <c r="B42" s="390" t="s">
        <v>85</v>
      </c>
      <c r="C42" s="391">
        <v>19874.500936365799</v>
      </c>
      <c r="D42" s="391">
        <v>25478.2517608987</v>
      </c>
      <c r="E42" s="391">
        <v>26529.897416599601</v>
      </c>
      <c r="F42" s="391">
        <v>26343.7740234433</v>
      </c>
      <c r="G42" s="391">
        <v>33756.732524299397</v>
      </c>
      <c r="H42" s="391">
        <v>36373.230020823801</v>
      </c>
      <c r="I42" s="391">
        <v>37469.125875495098</v>
      </c>
      <c r="J42" s="391">
        <v>40087.098519890402</v>
      </c>
      <c r="K42" s="391">
        <v>43577.568357023301</v>
      </c>
    </row>
    <row r="43" spans="2:12" x14ac:dyDescent="0.25">
      <c r="B43" s="390" t="s">
        <v>86</v>
      </c>
      <c r="C43" s="391">
        <v>17392.051434945701</v>
      </c>
      <c r="D43" s="391">
        <v>22910.3902455321</v>
      </c>
      <c r="E43" s="391">
        <v>24068.140206473301</v>
      </c>
      <c r="F43" s="391">
        <v>24003.982607529899</v>
      </c>
      <c r="G43" s="391">
        <v>31641.3093661204</v>
      </c>
      <c r="H43" s="391">
        <v>34256.366964489098</v>
      </c>
      <c r="I43" s="391">
        <v>35501.680260838402</v>
      </c>
      <c r="J43" s="391">
        <v>38128.340841924597</v>
      </c>
      <c r="K43" s="391">
        <v>41653.593740333403</v>
      </c>
    </row>
    <row r="45" spans="2:12" x14ac:dyDescent="0.25">
      <c r="B45" s="415" t="s">
        <v>66</v>
      </c>
      <c r="L45" s="416" t="s">
        <v>0</v>
      </c>
    </row>
  </sheetData>
  <hyperlinks>
    <hyperlink ref="B45" r:id="rId1" xr:uid="{19B6B0A7-8B42-4C36-A187-E7AC9D4BCF0E}"/>
    <hyperlink ref="L45" r:id="rId2" xr:uid="{ECFCA5B9-9C4A-4833-9436-D487D2B8DFCF}"/>
  </hyperlinks>
  <pageMargins left="0.7" right="0.7" top="0.75" bottom="0.75" header="0.3" footer="0.3"/>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C2819-2097-49D3-B86C-FD7BD3333367}">
  <dimension ref="B1:L41"/>
  <sheetViews>
    <sheetView topLeftCell="A23" workbookViewId="0">
      <selection activeCell="B40" sqref="B40"/>
    </sheetView>
  </sheetViews>
  <sheetFormatPr baseColWidth="10" defaultColWidth="9.140625" defaultRowHeight="15" x14ac:dyDescent="0.25"/>
  <cols>
    <col min="2" max="2" width="23" customWidth="1"/>
    <col min="3" max="11" width="10.7109375" customWidth="1"/>
    <col min="12" max="12" width="12.28515625" customWidth="1"/>
  </cols>
  <sheetData>
    <row r="1" spans="2:12" x14ac:dyDescent="0.25">
      <c r="B1" s="405" t="s">
        <v>0</v>
      </c>
    </row>
    <row r="2" spans="2:12" x14ac:dyDescent="0.25">
      <c r="B2" s="406" t="s">
        <v>1</v>
      </c>
    </row>
    <row r="3" spans="2:12" x14ac:dyDescent="0.25">
      <c r="B3" s="406" t="s">
        <v>87</v>
      </c>
    </row>
    <row r="4" spans="2:12" x14ac:dyDescent="0.25">
      <c r="B4" s="406" t="s">
        <v>3</v>
      </c>
    </row>
    <row r="5" spans="2:12" ht="6" customHeight="1" x14ac:dyDescent="0.25"/>
    <row r="6" spans="2:12" ht="15" customHeight="1" x14ac:dyDescent="0.25">
      <c r="B6" s="417"/>
      <c r="C6" s="408" t="s">
        <v>5</v>
      </c>
      <c r="D6" s="408" t="s">
        <v>12</v>
      </c>
      <c r="E6" s="408" t="s">
        <v>13</v>
      </c>
      <c r="F6" s="408" t="s">
        <v>14</v>
      </c>
      <c r="G6" s="408" t="s">
        <v>23</v>
      </c>
      <c r="H6" s="408" t="s">
        <v>24</v>
      </c>
      <c r="I6" s="408" t="s">
        <v>25</v>
      </c>
      <c r="J6" s="408" t="s">
        <v>26</v>
      </c>
      <c r="K6" s="408" t="s">
        <v>27</v>
      </c>
      <c r="L6" s="353" t="s">
        <v>84</v>
      </c>
    </row>
    <row r="7" spans="2:12" ht="15" customHeight="1" x14ac:dyDescent="0.25">
      <c r="B7" s="395" t="s">
        <v>65</v>
      </c>
      <c r="C7" s="378">
        <v>28661.598169958699</v>
      </c>
      <c r="D7" s="379">
        <v>38365.851718286001</v>
      </c>
      <c r="E7" s="379">
        <v>39834.489710812602</v>
      </c>
      <c r="F7" s="379">
        <v>39574.326259601599</v>
      </c>
      <c r="G7" s="379">
        <v>52023.872090123303</v>
      </c>
      <c r="H7" s="379">
        <v>54127.190155909098</v>
      </c>
      <c r="I7" s="379">
        <v>58113.230861964999</v>
      </c>
      <c r="J7" s="379">
        <v>62463.854714818299</v>
      </c>
      <c r="K7" s="380">
        <v>62995.8449251727</v>
      </c>
      <c r="L7" s="400">
        <f>(K7/C7)^(1/22)*100-100</f>
        <v>3.6444323686298361</v>
      </c>
    </row>
    <row r="8" spans="2:12" ht="15" customHeight="1" x14ac:dyDescent="0.25">
      <c r="B8" s="396" t="s">
        <v>51</v>
      </c>
      <c r="C8" s="381">
        <v>29564.6802576882</v>
      </c>
      <c r="D8" s="382">
        <v>36912.710032731098</v>
      </c>
      <c r="E8" s="382">
        <v>38702.354925876003</v>
      </c>
      <c r="F8" s="382">
        <v>38469.129863563998</v>
      </c>
      <c r="G8" s="382">
        <v>48794.316930603301</v>
      </c>
      <c r="H8" s="382">
        <v>51120.059894921003</v>
      </c>
      <c r="I8" s="382">
        <v>52740.565442822</v>
      </c>
      <c r="J8" s="382">
        <v>55005.740761606598</v>
      </c>
      <c r="K8" s="383">
        <v>59712.932656696801</v>
      </c>
      <c r="L8" s="401">
        <f t="shared" ref="L8:L19" si="0">(K8/C8)^(1/22)*100-100</f>
        <v>3.2469081840488627</v>
      </c>
    </row>
    <row r="9" spans="2:12" ht="15" customHeight="1" x14ac:dyDescent="0.25">
      <c r="B9" s="396" t="s">
        <v>62</v>
      </c>
      <c r="C9" s="381">
        <v>25474.613477127001</v>
      </c>
      <c r="D9" s="382">
        <v>33191.6977916959</v>
      </c>
      <c r="E9" s="382">
        <v>34749.279914858402</v>
      </c>
      <c r="F9" s="382">
        <v>34943.395948923397</v>
      </c>
      <c r="G9" s="382">
        <v>41191.332726599903</v>
      </c>
      <c r="H9" s="382">
        <v>43707.215585145103</v>
      </c>
      <c r="I9" s="382">
        <v>45576.245090939599</v>
      </c>
      <c r="J9" s="382">
        <v>47624.431304244601</v>
      </c>
      <c r="K9" s="383">
        <v>52043.661232546998</v>
      </c>
      <c r="L9" s="401">
        <f t="shared" si="0"/>
        <v>3.3005748002938162</v>
      </c>
    </row>
    <row r="10" spans="2:12" ht="15" customHeight="1" x14ac:dyDescent="0.25">
      <c r="B10" s="396" t="s">
        <v>42</v>
      </c>
      <c r="C10" s="381">
        <v>22440.308459312098</v>
      </c>
      <c r="D10" s="382">
        <v>27926.692522140602</v>
      </c>
      <c r="E10" s="382">
        <v>29093.343127261101</v>
      </c>
      <c r="F10" s="382">
        <v>29154.275861067301</v>
      </c>
      <c r="G10" s="382">
        <v>41169.929876663002</v>
      </c>
      <c r="H10" s="382">
        <v>43667.395148729498</v>
      </c>
      <c r="I10" s="382">
        <v>45546.7583132648</v>
      </c>
      <c r="J10" s="382">
        <v>47696.2137243904</v>
      </c>
      <c r="K10" s="383">
        <v>51565.141722881701</v>
      </c>
      <c r="L10" s="401">
        <f t="shared" si="0"/>
        <v>3.854177942766853</v>
      </c>
    </row>
    <row r="11" spans="2:12" ht="15" customHeight="1" x14ac:dyDescent="0.25">
      <c r="B11" s="396" t="s">
        <v>55</v>
      </c>
      <c r="C11" s="381">
        <v>20397.570797327899</v>
      </c>
      <c r="D11" s="382">
        <v>28474.1102603164</v>
      </c>
      <c r="E11" s="382">
        <v>29772.301163436201</v>
      </c>
      <c r="F11" s="382">
        <v>30486.280904790299</v>
      </c>
      <c r="G11" s="382">
        <v>40477.564536594997</v>
      </c>
      <c r="H11" s="382">
        <v>42734.210602117098</v>
      </c>
      <c r="I11" s="382">
        <v>43613.056496376703</v>
      </c>
      <c r="J11" s="382">
        <v>47437.9003668238</v>
      </c>
      <c r="K11" s="383">
        <v>50388.530066102903</v>
      </c>
      <c r="L11" s="401">
        <f t="shared" si="0"/>
        <v>4.1963293953421754</v>
      </c>
    </row>
    <row r="12" spans="2:12" ht="15" customHeight="1" x14ac:dyDescent="0.25">
      <c r="B12" s="396" t="s">
        <v>31</v>
      </c>
      <c r="C12" s="381">
        <v>21667.9992527994</v>
      </c>
      <c r="D12" s="382">
        <v>29554.052261805999</v>
      </c>
      <c r="E12" s="382">
        <v>31083.2352051585</v>
      </c>
      <c r="F12" s="382">
        <v>30820.777958232498</v>
      </c>
      <c r="G12" s="382">
        <v>39587.958451681399</v>
      </c>
      <c r="H12" s="382">
        <v>40996.802362816503</v>
      </c>
      <c r="I12" s="382">
        <v>43851.642458652401</v>
      </c>
      <c r="J12" s="382">
        <v>46750.318139985699</v>
      </c>
      <c r="K12" s="383" t="s">
        <v>30</v>
      </c>
      <c r="L12" s="401">
        <f>(J12/C12)^(1/21)*100-100</f>
        <v>3.7297022704557037</v>
      </c>
    </row>
    <row r="13" spans="2:12" ht="15" customHeight="1" x14ac:dyDescent="0.25">
      <c r="B13" s="396" t="s">
        <v>32</v>
      </c>
      <c r="C13" s="381">
        <v>22909.607860983499</v>
      </c>
      <c r="D13" s="382">
        <v>29404.1478602405</v>
      </c>
      <c r="E13" s="382">
        <v>30475.132374412999</v>
      </c>
      <c r="F13" s="382">
        <v>30392.722826916299</v>
      </c>
      <c r="G13" s="382">
        <v>38190.870561706899</v>
      </c>
      <c r="H13" s="382">
        <v>40662.848448741999</v>
      </c>
      <c r="I13" s="382">
        <v>41068.737762643803</v>
      </c>
      <c r="J13" s="382">
        <v>45137.948040123301</v>
      </c>
      <c r="K13" s="383">
        <v>50158.445861804197</v>
      </c>
      <c r="L13" s="401">
        <f t="shared" si="0"/>
        <v>3.6261546156233635</v>
      </c>
    </row>
    <row r="14" spans="2:12" ht="15" customHeight="1" x14ac:dyDescent="0.25">
      <c r="B14" s="396" t="s">
        <v>53</v>
      </c>
      <c r="C14" s="381">
        <v>22260.540715852101</v>
      </c>
      <c r="D14" s="382">
        <v>29187.557417332999</v>
      </c>
      <c r="E14" s="382">
        <v>30385.7648249351</v>
      </c>
      <c r="F14" s="382">
        <v>30111.730716689901</v>
      </c>
      <c r="G14" s="382">
        <v>36263.623111392102</v>
      </c>
      <c r="H14" s="382">
        <v>38839.470353882803</v>
      </c>
      <c r="I14" s="382">
        <v>40918.4796195823</v>
      </c>
      <c r="J14" s="382">
        <v>44128.682959659702</v>
      </c>
      <c r="K14" s="383">
        <v>48814.689615624498</v>
      </c>
      <c r="L14" s="401">
        <f t="shared" si="0"/>
        <v>3.6336212215650789</v>
      </c>
    </row>
    <row r="15" spans="2:12" ht="15" customHeight="1" x14ac:dyDescent="0.25">
      <c r="B15" s="396" t="s">
        <v>33</v>
      </c>
      <c r="C15" s="381">
        <v>21613.487937386599</v>
      </c>
      <c r="D15" s="382">
        <v>26345.430762080701</v>
      </c>
      <c r="E15" s="382">
        <v>27855.5616655671</v>
      </c>
      <c r="F15" s="382">
        <v>27860.958624962401</v>
      </c>
      <c r="G15" s="382">
        <v>35933.574662006198</v>
      </c>
      <c r="H15" s="382">
        <v>38979.867557141202</v>
      </c>
      <c r="I15" s="382">
        <v>40796.187735217303</v>
      </c>
      <c r="J15" s="382">
        <v>43893.316098604097</v>
      </c>
      <c r="K15" s="383">
        <v>47447.3377447612</v>
      </c>
      <c r="L15" s="401">
        <f t="shared" si="0"/>
        <v>3.6387427699231694</v>
      </c>
    </row>
    <row r="16" spans="2:12" ht="15" customHeight="1" x14ac:dyDescent="0.25">
      <c r="B16" s="397" t="s">
        <v>41</v>
      </c>
      <c r="C16" s="422">
        <v>21285.3463652717</v>
      </c>
      <c r="D16" s="423">
        <v>27089.1174869364</v>
      </c>
      <c r="E16" s="423">
        <v>27860.420940223401</v>
      </c>
      <c r="F16" s="423">
        <v>27979.761605994801</v>
      </c>
      <c r="G16" s="423">
        <v>35445.443803839902</v>
      </c>
      <c r="H16" s="423">
        <v>38572.999098937602</v>
      </c>
      <c r="I16" s="423">
        <v>40243.204031665402</v>
      </c>
      <c r="J16" s="423">
        <v>43000.972579074602</v>
      </c>
      <c r="K16" s="424">
        <v>46628.694346178003</v>
      </c>
      <c r="L16" s="402">
        <f t="shared" si="0"/>
        <v>3.6288239930237154</v>
      </c>
    </row>
    <row r="17" spans="2:12" ht="15" customHeight="1" x14ac:dyDescent="0.25">
      <c r="B17" s="396" t="s">
        <v>61</v>
      </c>
      <c r="C17" s="381">
        <v>18867.670823935401</v>
      </c>
      <c r="D17" s="382">
        <v>26023.1833983285</v>
      </c>
      <c r="E17" s="382">
        <v>27638.784487679699</v>
      </c>
      <c r="F17" s="382">
        <v>27599.756885786799</v>
      </c>
      <c r="G17" s="382">
        <v>34506.737786159501</v>
      </c>
      <c r="H17" s="382">
        <v>36789.199846717303</v>
      </c>
      <c r="I17" s="382">
        <v>37350.278635672497</v>
      </c>
      <c r="J17" s="382">
        <v>40871.884996012399</v>
      </c>
      <c r="K17" s="383">
        <v>44293.809133974602</v>
      </c>
      <c r="L17" s="401">
        <f t="shared" si="0"/>
        <v>3.9552863541223502</v>
      </c>
    </row>
    <row r="18" spans="2:12" ht="15" customHeight="1" x14ac:dyDescent="0.25">
      <c r="B18" s="418" t="s">
        <v>85</v>
      </c>
      <c r="C18" s="419">
        <v>19874.500936365799</v>
      </c>
      <c r="D18" s="420">
        <v>25478.2517608987</v>
      </c>
      <c r="E18" s="420">
        <v>26529.897416599601</v>
      </c>
      <c r="F18" s="420">
        <v>26343.7740234433</v>
      </c>
      <c r="G18" s="420">
        <v>33756.732524299397</v>
      </c>
      <c r="H18" s="420">
        <v>36373.230020823801</v>
      </c>
      <c r="I18" s="420">
        <v>37469.125875495098</v>
      </c>
      <c r="J18" s="420">
        <v>40087.098519890402</v>
      </c>
      <c r="K18" s="421">
        <v>43577.568357023301</v>
      </c>
      <c r="L18" s="425">
        <f t="shared" si="0"/>
        <v>3.633099911969893</v>
      </c>
    </row>
    <row r="19" spans="2:12" ht="15" customHeight="1" x14ac:dyDescent="0.25">
      <c r="B19" s="396" t="s">
        <v>40</v>
      </c>
      <c r="C19" s="381">
        <v>17215.034603528798</v>
      </c>
      <c r="D19" s="382">
        <v>24262.1354161544</v>
      </c>
      <c r="E19" s="382">
        <v>25978.241544840901</v>
      </c>
      <c r="F19" s="382">
        <v>26327.568166366698</v>
      </c>
      <c r="G19" s="382">
        <v>34675.190718250502</v>
      </c>
      <c r="H19" s="382">
        <v>37067.144565879098</v>
      </c>
      <c r="I19" s="382">
        <v>38519.6375661411</v>
      </c>
      <c r="J19" s="382">
        <v>40597.232319196803</v>
      </c>
      <c r="K19" s="383">
        <v>43518.192937129897</v>
      </c>
      <c r="L19" s="403">
        <f t="shared" si="0"/>
        <v>4.3055474844107948</v>
      </c>
    </row>
    <row r="20" spans="2:12" ht="15" customHeight="1" x14ac:dyDescent="0.25">
      <c r="B20" s="396" t="s">
        <v>34</v>
      </c>
      <c r="C20" s="381">
        <v>20296.167269207599</v>
      </c>
      <c r="D20" s="382">
        <v>26587.826700076501</v>
      </c>
      <c r="E20" s="382">
        <v>27380.6016333568</v>
      </c>
      <c r="F20" s="382">
        <v>27326.370122748802</v>
      </c>
      <c r="G20" s="382">
        <v>35331.333203248403</v>
      </c>
      <c r="H20" s="382">
        <v>35604.373056363896</v>
      </c>
      <c r="I20" s="382">
        <v>38993.993640860499</v>
      </c>
      <c r="J20" s="382">
        <v>41300.997519226599</v>
      </c>
      <c r="K20" s="383">
        <v>43504.773712155897</v>
      </c>
      <c r="L20" s="401">
        <f>(K20/C20)^(1/22)*100-100</f>
        <v>3.5263827883101868</v>
      </c>
    </row>
    <row r="21" spans="2:12" ht="15" customHeight="1" x14ac:dyDescent="0.25">
      <c r="B21" s="396" t="s">
        <v>38</v>
      </c>
      <c r="C21" s="381">
        <v>17551.002147020601</v>
      </c>
      <c r="D21" s="382">
        <v>23380.756815954101</v>
      </c>
      <c r="E21" s="382">
        <v>24275.830562106701</v>
      </c>
      <c r="F21" s="382">
        <v>25130.151279913302</v>
      </c>
      <c r="G21" s="382">
        <v>34486.4693170518</v>
      </c>
      <c r="H21" s="382">
        <v>36472.7650515653</v>
      </c>
      <c r="I21" s="382">
        <v>37821.448257220298</v>
      </c>
      <c r="J21" s="382">
        <v>40236.807591927602</v>
      </c>
      <c r="K21" s="383">
        <v>42385.176313942902</v>
      </c>
      <c r="L21" s="401">
        <f>(K21/C21)^(1/22)*100-100</f>
        <v>4.0890618568171249</v>
      </c>
    </row>
    <row r="22" spans="2:12" ht="15" customHeight="1" x14ac:dyDescent="0.25">
      <c r="B22" s="398" t="s">
        <v>86</v>
      </c>
      <c r="C22" s="392">
        <v>17392.051434945701</v>
      </c>
      <c r="D22" s="393">
        <v>22910.3902455321</v>
      </c>
      <c r="E22" s="393">
        <v>24068.140206473301</v>
      </c>
      <c r="F22" s="393">
        <v>24003.982607529899</v>
      </c>
      <c r="G22" s="393">
        <v>31641.3093661204</v>
      </c>
      <c r="H22" s="393">
        <v>34256.366964489098</v>
      </c>
      <c r="I22" s="393">
        <v>35501.680260838402</v>
      </c>
      <c r="J22" s="393">
        <v>38128.340841924597</v>
      </c>
      <c r="K22" s="394">
        <v>41653.593740333403</v>
      </c>
      <c r="L22" s="403">
        <f>(K22/C22)^(1/22)*100-100</f>
        <v>4.0497365205373228</v>
      </c>
    </row>
    <row r="23" spans="2:12" ht="15" customHeight="1" x14ac:dyDescent="0.25">
      <c r="B23" s="396" t="s">
        <v>64</v>
      </c>
      <c r="C23" s="381">
        <v>19987.996985579401</v>
      </c>
      <c r="D23" s="382">
        <v>26512.782883694599</v>
      </c>
      <c r="E23" s="382">
        <v>27119.051451327101</v>
      </c>
      <c r="F23" s="382">
        <v>26865.8501609786</v>
      </c>
      <c r="G23" s="382">
        <v>33158.392304728797</v>
      </c>
      <c r="H23" s="382">
        <v>35355.061850682599</v>
      </c>
      <c r="I23" s="382">
        <v>37297.329660866599</v>
      </c>
      <c r="J23" s="382">
        <v>39403.009816485399</v>
      </c>
      <c r="K23" s="383">
        <v>40897.797578778001</v>
      </c>
      <c r="L23" s="401">
        <f>(K23/C23)^(1/22)*100-100</f>
        <v>3.3078233318855439</v>
      </c>
    </row>
    <row r="24" spans="2:12" ht="15" customHeight="1" x14ac:dyDescent="0.25">
      <c r="B24" s="396" t="s">
        <v>54</v>
      </c>
      <c r="C24" s="381">
        <v>15021.512533007</v>
      </c>
      <c r="D24" s="382">
        <v>21004.422878216701</v>
      </c>
      <c r="E24" s="382">
        <v>21633.384383108802</v>
      </c>
      <c r="F24" s="382">
        <v>21938.9436432847</v>
      </c>
      <c r="G24" s="382">
        <v>29934.001698232802</v>
      </c>
      <c r="H24" s="382">
        <v>32456.624047038698</v>
      </c>
      <c r="I24" s="382">
        <v>35124.732011229898</v>
      </c>
      <c r="J24" s="382" t="s">
        <v>30</v>
      </c>
      <c r="K24" s="383" t="s">
        <v>30</v>
      </c>
      <c r="L24" s="401">
        <f>(I24/C24)^(1/20)*100-100</f>
        <v>4.3385910198742863</v>
      </c>
    </row>
    <row r="25" spans="2:12" ht="15" customHeight="1" x14ac:dyDescent="0.25">
      <c r="B25" s="396" t="s">
        <v>46</v>
      </c>
      <c r="C25" s="381">
        <v>21232.095877171301</v>
      </c>
      <c r="D25" s="382">
        <v>26196.440599425601</v>
      </c>
      <c r="E25" s="382">
        <v>27278.687767616801</v>
      </c>
      <c r="F25" s="382">
        <v>26555.044000166599</v>
      </c>
      <c r="G25" s="382">
        <v>31469.136947744701</v>
      </c>
      <c r="H25" s="382">
        <v>33745.258359585903</v>
      </c>
      <c r="I25" s="382">
        <v>34295.801562169298</v>
      </c>
      <c r="J25" s="382">
        <v>36976.944098893196</v>
      </c>
      <c r="K25" s="383">
        <v>40520.026170756799</v>
      </c>
      <c r="L25" s="401">
        <f>(J25/C25)^(1/21)*100-100</f>
        <v>2.6770175431737329</v>
      </c>
    </row>
    <row r="26" spans="2:12" ht="15" customHeight="1" x14ac:dyDescent="0.25">
      <c r="B26" s="396" t="s">
        <v>45</v>
      </c>
      <c r="C26" s="381">
        <v>17542.539854677201</v>
      </c>
      <c r="D26" s="382">
        <v>25428.866149158799</v>
      </c>
      <c r="E26" s="382">
        <v>26122.258045635401</v>
      </c>
      <c r="F26" s="382">
        <v>24861.032919606801</v>
      </c>
      <c r="G26" s="382">
        <v>29071.6216433851</v>
      </c>
      <c r="H26" s="382">
        <v>31248.671058905202</v>
      </c>
      <c r="I26" s="382">
        <v>32674.1839464763</v>
      </c>
      <c r="J26" s="382">
        <v>34496.629420792196</v>
      </c>
      <c r="K26" s="383">
        <v>37666.759870692898</v>
      </c>
      <c r="L26" s="401">
        <f>(K26/C26)^(1/22)*100-100</f>
        <v>3.5344328215955159</v>
      </c>
    </row>
    <row r="27" spans="2:12" ht="15" customHeight="1" x14ac:dyDescent="0.25">
      <c r="B27" s="396" t="s">
        <v>59</v>
      </c>
      <c r="C27" s="381">
        <v>14352.9280116307</v>
      </c>
      <c r="D27" s="382">
        <v>19342.8490837713</v>
      </c>
      <c r="E27" s="382">
        <v>20688.682107035202</v>
      </c>
      <c r="F27" s="382">
        <v>19851.5844503306</v>
      </c>
      <c r="G27" s="382">
        <v>26141.809381457599</v>
      </c>
      <c r="H27" s="382">
        <v>28623.923963413501</v>
      </c>
      <c r="I27" s="382">
        <v>30550.358012149001</v>
      </c>
      <c r="J27" s="382">
        <v>33156.538870573298</v>
      </c>
      <c r="K27" s="383">
        <v>36577.7760372622</v>
      </c>
      <c r="L27" s="401">
        <f>(K27/C27)^(1/22)*100-100</f>
        <v>4.3439148368857019</v>
      </c>
    </row>
    <row r="28" spans="2:12" ht="15" customHeight="1" x14ac:dyDescent="0.25">
      <c r="B28" s="396" t="s">
        <v>50</v>
      </c>
      <c r="C28" s="381">
        <v>7429.4216601984799</v>
      </c>
      <c r="D28" s="382">
        <v>13959.815825773199</v>
      </c>
      <c r="E28" s="382">
        <v>15823.223976356699</v>
      </c>
      <c r="F28" s="382">
        <v>15036.4871673488</v>
      </c>
      <c r="G28" s="382">
        <v>25808.381803818898</v>
      </c>
      <c r="H28" s="382">
        <v>29631.742227930099</v>
      </c>
      <c r="I28" s="382">
        <v>32312.7384805726</v>
      </c>
      <c r="J28" s="382">
        <v>34778.306571608802</v>
      </c>
      <c r="K28" s="383">
        <v>36325.473458324603</v>
      </c>
      <c r="L28" s="401">
        <f>(K28/C28)^(1/22)*100-100</f>
        <v>7.4805377696466309</v>
      </c>
    </row>
    <row r="29" spans="2:12" ht="15" customHeight="1" x14ac:dyDescent="0.25">
      <c r="B29" s="396" t="s">
        <v>47</v>
      </c>
      <c r="C29" s="381">
        <v>19175.530595731401</v>
      </c>
      <c r="D29" s="382">
        <v>24916.381131387399</v>
      </c>
      <c r="E29" s="382">
        <v>25393.9388735172</v>
      </c>
      <c r="F29" s="382">
        <v>25581.218841826601</v>
      </c>
      <c r="G29" s="382">
        <v>30777.441352731399</v>
      </c>
      <c r="H29" s="382">
        <v>31340.072817852</v>
      </c>
      <c r="I29" s="382">
        <v>33536.135664363901</v>
      </c>
      <c r="J29" s="382">
        <v>33971.947509157901</v>
      </c>
      <c r="K29" s="383">
        <v>36314.087462584102</v>
      </c>
      <c r="L29" s="401">
        <f>(K29/C29)^(1/22)*100-100</f>
        <v>2.945130054083279</v>
      </c>
    </row>
    <row r="30" spans="2:12" ht="15" customHeight="1" x14ac:dyDescent="0.25">
      <c r="B30" s="396" t="s">
        <v>37</v>
      </c>
      <c r="C30" s="381">
        <v>11911.6345302355</v>
      </c>
      <c r="D30" s="382">
        <v>16992.561264787</v>
      </c>
      <c r="E30" s="382">
        <v>17934.526046987899</v>
      </c>
      <c r="F30" s="382">
        <v>18624.0525457152</v>
      </c>
      <c r="G30" s="382">
        <v>27005.204596481799</v>
      </c>
      <c r="H30" s="382">
        <v>29683.162755003599</v>
      </c>
      <c r="I30" s="382">
        <v>30883.857352300201</v>
      </c>
      <c r="J30" s="382">
        <v>34107.922747860503</v>
      </c>
      <c r="K30" s="383">
        <v>35311.192425229397</v>
      </c>
      <c r="L30" s="401">
        <f>(K30/C30)^(1/22)*100-100</f>
        <v>5.0635000635313503</v>
      </c>
    </row>
    <row r="31" spans="2:12" ht="15" customHeight="1" x14ac:dyDescent="0.25">
      <c r="B31" s="396" t="s">
        <v>57</v>
      </c>
      <c r="C31" s="381">
        <v>15892.293992688101</v>
      </c>
      <c r="D31" s="382">
        <v>20045.789436356801</v>
      </c>
      <c r="E31" s="382">
        <v>20962.325904448298</v>
      </c>
      <c r="F31" s="382">
        <v>21051.8775305667</v>
      </c>
      <c r="G31" s="382">
        <v>26052.413438133601</v>
      </c>
      <c r="H31" s="382">
        <v>28331.307780851199</v>
      </c>
      <c r="I31" s="382">
        <v>28407.1723264133</v>
      </c>
      <c r="J31" s="382">
        <v>30881.3238053192</v>
      </c>
      <c r="K31" s="383">
        <v>34434.870810007997</v>
      </c>
      <c r="L31" s="401">
        <f>(K31/C31)^(1/22)*100-100</f>
        <v>3.5772022003645532</v>
      </c>
    </row>
    <row r="32" spans="2:12" ht="15" customHeight="1" x14ac:dyDescent="0.25">
      <c r="B32" s="396" t="s">
        <v>60</v>
      </c>
      <c r="C32" s="381">
        <v>16889.243464861302</v>
      </c>
      <c r="D32" s="382">
        <v>22365.2956726179</v>
      </c>
      <c r="E32" s="382">
        <v>23317.348625524999</v>
      </c>
      <c r="F32" s="382">
        <v>22984.951758470601</v>
      </c>
      <c r="G32" s="382">
        <v>27752.6689123264</v>
      </c>
      <c r="H32" s="382">
        <v>30446.857206956902</v>
      </c>
      <c r="I32" s="382">
        <v>29931.659019221399</v>
      </c>
      <c r="J32" s="382">
        <v>32413.622369382399</v>
      </c>
      <c r="K32" s="383">
        <v>34338.892610400697</v>
      </c>
      <c r="L32" s="401">
        <f>(K32/C32)^(1/22)*100-100</f>
        <v>3.2780439756885187</v>
      </c>
    </row>
    <row r="33" spans="2:12" ht="15" customHeight="1" x14ac:dyDescent="0.25">
      <c r="B33" s="396" t="s">
        <v>48</v>
      </c>
      <c r="C33" s="381">
        <v>12496.0517109874</v>
      </c>
      <c r="D33" s="382">
        <v>17814.602934401399</v>
      </c>
      <c r="E33" s="382">
        <v>18514.726674673999</v>
      </c>
      <c r="F33" s="382">
        <v>18642.428518252898</v>
      </c>
      <c r="G33" s="382">
        <v>25736.626905859001</v>
      </c>
      <c r="H33" s="382">
        <v>26689.927674107101</v>
      </c>
      <c r="I33" s="382">
        <v>28284.912752289802</v>
      </c>
      <c r="J33" s="382">
        <v>29942.055995173399</v>
      </c>
      <c r="K33" s="383">
        <v>32683.262794114198</v>
      </c>
      <c r="L33" s="401">
        <f>(K33/C33)^(1/22)*100-100</f>
        <v>4.4671299230919885</v>
      </c>
    </row>
    <row r="34" spans="2:12" ht="15" customHeight="1" x14ac:dyDescent="0.25">
      <c r="B34" s="396" t="s">
        <v>56</v>
      </c>
      <c r="C34" s="381">
        <v>9318.6945944553299</v>
      </c>
      <c r="D34" s="382">
        <v>12780.039634016999</v>
      </c>
      <c r="E34" s="382">
        <v>13760.153000607599</v>
      </c>
      <c r="F34" s="382">
        <v>14411.8186854756</v>
      </c>
      <c r="G34" s="382">
        <v>23176.713049042301</v>
      </c>
      <c r="H34" s="382">
        <v>25609.332774100101</v>
      </c>
      <c r="I34" s="382">
        <v>27835.8843817788</v>
      </c>
      <c r="J34" s="382">
        <v>28795.8243436579</v>
      </c>
      <c r="K34" s="383">
        <v>32153.857088844299</v>
      </c>
      <c r="L34" s="401">
        <f>(K34/C34)^(1/22)*100-100</f>
        <v>5.7910676140187576</v>
      </c>
    </row>
    <row r="35" spans="2:12" ht="15" customHeight="1" x14ac:dyDescent="0.25">
      <c r="B35" s="396" t="s">
        <v>44</v>
      </c>
      <c r="C35" s="381">
        <v>9406.2386799790002</v>
      </c>
      <c r="D35" s="382">
        <v>13603.8027418111</v>
      </c>
      <c r="E35" s="382">
        <v>14139.7397830801</v>
      </c>
      <c r="F35" s="382">
        <v>14242.729663018201</v>
      </c>
      <c r="G35" s="382">
        <v>21482.3179355094</v>
      </c>
      <c r="H35" s="382">
        <v>23638.974023201099</v>
      </c>
      <c r="I35" s="382">
        <v>24233.7412083214</v>
      </c>
      <c r="J35" s="382">
        <v>26768.524431334601</v>
      </c>
      <c r="K35" s="383">
        <v>30037.740587200598</v>
      </c>
      <c r="L35" s="401">
        <f>(K35/C35)^(1/22)*100-100</f>
        <v>5.4193932255188741</v>
      </c>
    </row>
    <row r="36" spans="2:12" ht="15" customHeight="1" x14ac:dyDescent="0.25">
      <c r="B36" s="396" t="s">
        <v>58</v>
      </c>
      <c r="C36" s="381">
        <v>9059.6326162277091</v>
      </c>
      <c r="D36" s="382">
        <v>14208.896441317</v>
      </c>
      <c r="E36" s="382">
        <v>16057.5025318877</v>
      </c>
      <c r="F36" s="382">
        <v>16393.5326151343</v>
      </c>
      <c r="G36" s="382">
        <v>21195.000412837398</v>
      </c>
      <c r="H36" s="382">
        <v>23320.929963334202</v>
      </c>
      <c r="I36" s="382">
        <v>25216.2468826855</v>
      </c>
      <c r="J36" s="382">
        <v>27116.323525939501</v>
      </c>
      <c r="K36" s="383">
        <v>29783.493552404401</v>
      </c>
      <c r="L36" s="401">
        <f>(K36/C36)^(1/22)*100-100</f>
        <v>5.5586593918502558</v>
      </c>
    </row>
    <row r="37" spans="2:12" ht="15" customHeight="1" x14ac:dyDescent="0.25">
      <c r="B37" s="396" t="s">
        <v>39</v>
      </c>
      <c r="C37" s="381">
        <v>7231.0139115658003</v>
      </c>
      <c r="D37" s="382">
        <v>13398.675771189901</v>
      </c>
      <c r="E37" s="382">
        <v>15100.498850136401</v>
      </c>
      <c r="F37" s="382">
        <v>14349.137858496601</v>
      </c>
      <c r="G37" s="382">
        <v>23485.990050854201</v>
      </c>
      <c r="H37" s="382">
        <v>25541.2302864058</v>
      </c>
      <c r="I37" s="382">
        <v>26300.817467413199</v>
      </c>
      <c r="J37" s="382">
        <v>28038.744473233899</v>
      </c>
      <c r="K37" s="383">
        <v>29219.961261447301</v>
      </c>
      <c r="L37" s="401">
        <f>(K37/C37)^(1/22)*100-100</f>
        <v>6.5533952274834775</v>
      </c>
    </row>
    <row r="38" spans="2:12" ht="15" customHeight="1" x14ac:dyDescent="0.25">
      <c r="B38" s="396" t="s">
        <v>49</v>
      </c>
      <c r="C38" s="381">
        <v>6210.0475466519501</v>
      </c>
      <c r="D38" s="382">
        <v>13236.6471773905</v>
      </c>
      <c r="E38" s="382">
        <v>14681.822825804</v>
      </c>
      <c r="F38" s="382">
        <v>12779.9860533261</v>
      </c>
      <c r="G38" s="382">
        <v>21280.651231690001</v>
      </c>
      <c r="H38" s="382">
        <v>23139.972251503001</v>
      </c>
      <c r="I38" s="382">
        <v>24344.527147655299</v>
      </c>
      <c r="J38" s="382">
        <v>26479.554568778902</v>
      </c>
      <c r="K38" s="383">
        <v>28625.820001960001</v>
      </c>
      <c r="L38" s="401">
        <f>(K38/C38)^(1/22)*100-100</f>
        <v>7.193018472467287</v>
      </c>
    </row>
    <row r="39" spans="2:12" ht="15" customHeight="1" x14ac:dyDescent="0.25">
      <c r="B39" s="399" t="s">
        <v>43</v>
      </c>
      <c r="C39" s="387">
        <v>15718.166090253801</v>
      </c>
      <c r="D39" s="388">
        <v>22953.297249132698</v>
      </c>
      <c r="E39" s="388">
        <v>24398.728058895798</v>
      </c>
      <c r="F39" s="388">
        <v>24528.4136692182</v>
      </c>
      <c r="G39" s="388">
        <v>21202.732906777499</v>
      </c>
      <c r="H39" s="388">
        <v>23315.673673957201</v>
      </c>
      <c r="I39" s="388">
        <v>22903.575716982599</v>
      </c>
      <c r="J39" s="388">
        <v>25348.378646126599</v>
      </c>
      <c r="K39" s="389">
        <v>28014.955804785299</v>
      </c>
      <c r="L39" s="404">
        <f>(K39/C39)^(1/22)*100-100</f>
        <v>2.6617229246702863</v>
      </c>
    </row>
    <row r="40" spans="2:12" ht="15" customHeight="1" x14ac:dyDescent="0.25">
      <c r="B40" s="375" t="s">
        <v>83</v>
      </c>
    </row>
    <row r="41" spans="2:12" ht="4.5" customHeight="1" x14ac:dyDescent="0.25"/>
  </sheetData>
  <sortState ref="B7:K39">
    <sortCondition descending="1" ref="K7:K39"/>
  </sortState>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180F2-B51E-44B2-A3F7-6B5F9EBC5FED}">
  <dimension ref="B1:M40"/>
  <sheetViews>
    <sheetView topLeftCell="A17" workbookViewId="0">
      <selection activeCell="B6" sqref="B6:L38"/>
    </sheetView>
  </sheetViews>
  <sheetFormatPr baseColWidth="10" defaultColWidth="9.140625" defaultRowHeight="15" x14ac:dyDescent="0.25"/>
  <cols>
    <col min="2" max="2" width="23" customWidth="1"/>
    <col min="3" max="12" width="10.7109375" customWidth="1"/>
  </cols>
  <sheetData>
    <row r="1" spans="2:12" x14ac:dyDescent="0.25">
      <c r="B1" s="405" t="s">
        <v>0</v>
      </c>
    </row>
    <row r="2" spans="2:12" x14ac:dyDescent="0.25">
      <c r="B2" s="406" t="s">
        <v>1</v>
      </c>
    </row>
    <row r="3" spans="2:12" x14ac:dyDescent="0.25">
      <c r="B3" s="406" t="s">
        <v>88</v>
      </c>
    </row>
    <row r="4" spans="2:12" x14ac:dyDescent="0.25">
      <c r="B4" s="406" t="s">
        <v>89</v>
      </c>
    </row>
    <row r="6" spans="2:12" x14ac:dyDescent="0.25">
      <c r="B6" s="417" t="s">
        <v>4</v>
      </c>
      <c r="C6" s="408" t="s">
        <v>5</v>
      </c>
      <c r="D6" s="408" t="s">
        <v>6</v>
      </c>
      <c r="E6" s="408" t="s">
        <v>12</v>
      </c>
      <c r="F6" s="408" t="s">
        <v>13</v>
      </c>
      <c r="G6" s="408" t="s">
        <v>14</v>
      </c>
      <c r="H6" s="408" t="s">
        <v>23</v>
      </c>
      <c r="I6" s="408" t="s">
        <v>24</v>
      </c>
      <c r="J6" s="408" t="s">
        <v>25</v>
      </c>
      <c r="K6" s="408" t="s">
        <v>26</v>
      </c>
      <c r="L6" s="408" t="s">
        <v>27</v>
      </c>
    </row>
    <row r="7" spans="2:12" x14ac:dyDescent="0.25">
      <c r="B7" s="390" t="s">
        <v>31</v>
      </c>
      <c r="C7" s="391">
        <v>95.9780180478852</v>
      </c>
      <c r="D7" s="391">
        <v>100</v>
      </c>
      <c r="E7" s="391">
        <v>127.29929004442801</v>
      </c>
      <c r="F7" s="391">
        <v>136.53217382694899</v>
      </c>
      <c r="G7" s="391">
        <v>138.24784077078701</v>
      </c>
      <c r="H7" s="391">
        <v>175.62718096011599</v>
      </c>
      <c r="I7" s="391">
        <v>183.74681085209099</v>
      </c>
      <c r="J7" s="391">
        <v>192.90553067057201</v>
      </c>
      <c r="K7" s="391">
        <v>197.36841087686099</v>
      </c>
      <c r="L7" s="412" t="s">
        <v>30</v>
      </c>
    </row>
    <row r="8" spans="2:12" x14ac:dyDescent="0.25">
      <c r="B8" s="390" t="s">
        <v>32</v>
      </c>
      <c r="C8" s="391">
        <v>100.44170552242601</v>
      </c>
      <c r="D8" s="391">
        <v>100</v>
      </c>
      <c r="E8" s="391">
        <v>114.921707073691</v>
      </c>
      <c r="F8" s="391">
        <v>116.352976398897</v>
      </c>
      <c r="G8" s="391">
        <v>116.313513046244</v>
      </c>
      <c r="H8" s="391">
        <v>122.387181881801</v>
      </c>
      <c r="I8" s="391">
        <v>123.69070181469</v>
      </c>
      <c r="J8" s="391">
        <v>120.279964813776</v>
      </c>
      <c r="K8" s="391">
        <v>124.55528223543</v>
      </c>
      <c r="L8" s="391">
        <v>127.941171635426</v>
      </c>
    </row>
    <row r="9" spans="2:12" x14ac:dyDescent="0.25">
      <c r="B9" s="390" t="s">
        <v>33</v>
      </c>
      <c r="C9" s="391">
        <v>97.731823839929504</v>
      </c>
      <c r="D9" s="391">
        <v>100</v>
      </c>
      <c r="E9" s="391">
        <v>106.984225505317</v>
      </c>
      <c r="F9" s="391">
        <v>109.381431365197</v>
      </c>
      <c r="G9" s="391">
        <v>110.483963961814</v>
      </c>
      <c r="H9" s="391">
        <v>118.206864276537</v>
      </c>
      <c r="I9" s="391">
        <v>121.273941172557</v>
      </c>
      <c r="J9" s="391">
        <v>121.74353098937701</v>
      </c>
      <c r="K9" s="391">
        <v>125.83163665584701</v>
      </c>
      <c r="L9" s="413">
        <v>125.257504356589</v>
      </c>
    </row>
    <row r="10" spans="2:12" x14ac:dyDescent="0.25">
      <c r="B10" s="390" t="s">
        <v>34</v>
      </c>
      <c r="C10" s="413">
        <v>96.337274775455896</v>
      </c>
      <c r="D10" s="391">
        <v>100</v>
      </c>
      <c r="E10" s="413">
        <v>118.88023571097</v>
      </c>
      <c r="F10" s="413">
        <v>123.4363874929</v>
      </c>
      <c r="G10" s="413">
        <v>125.97470080168701</v>
      </c>
      <c r="H10" s="413">
        <v>151.92564335399399</v>
      </c>
      <c r="I10" s="413">
        <v>155.65983980634101</v>
      </c>
      <c r="J10" s="413">
        <v>165.474546528665</v>
      </c>
      <c r="K10" s="413">
        <v>168.031664933889</v>
      </c>
      <c r="L10" s="413">
        <v>168.891940963677</v>
      </c>
    </row>
    <row r="11" spans="2:12" x14ac:dyDescent="0.25">
      <c r="B11" s="390" t="s">
        <v>37</v>
      </c>
      <c r="C11" s="391">
        <v>96.611417549730703</v>
      </c>
      <c r="D11" s="391">
        <v>100</v>
      </c>
      <c r="E11" s="391">
        <v>123.236164415034</v>
      </c>
      <c r="F11" s="391">
        <v>126.041474275376</v>
      </c>
      <c r="G11" s="391">
        <v>128.71710846552301</v>
      </c>
      <c r="H11" s="391">
        <v>145.830806972913</v>
      </c>
      <c r="I11" s="391">
        <v>151.084473210737</v>
      </c>
      <c r="J11" s="391">
        <v>152.00956769654499</v>
      </c>
      <c r="K11" s="391">
        <v>156.68768820265399</v>
      </c>
      <c r="L11" s="391">
        <v>152.822018235938</v>
      </c>
    </row>
    <row r="12" spans="2:12" x14ac:dyDescent="0.25">
      <c r="B12" s="390" t="s">
        <v>38</v>
      </c>
      <c r="C12" s="391">
        <v>96.856687398739297</v>
      </c>
      <c r="D12" s="391">
        <v>100</v>
      </c>
      <c r="E12" s="391">
        <v>111.26414181470901</v>
      </c>
      <c r="F12" s="391">
        <v>111.46987169232099</v>
      </c>
      <c r="G12" s="391">
        <v>115.558712800249</v>
      </c>
      <c r="H12" s="391">
        <v>137.99701356933099</v>
      </c>
      <c r="I12" s="391">
        <v>140.12428065919599</v>
      </c>
      <c r="J12" s="391">
        <v>138.992378901395</v>
      </c>
      <c r="K12" s="391">
        <v>142.33061259339701</v>
      </c>
      <c r="L12" s="391">
        <v>142.75387843643199</v>
      </c>
    </row>
    <row r="13" spans="2:12" x14ac:dyDescent="0.25">
      <c r="B13" s="390" t="s">
        <v>39</v>
      </c>
      <c r="C13" s="391">
        <v>96.4888110372315</v>
      </c>
      <c r="D13" s="391">
        <v>100</v>
      </c>
      <c r="E13" s="391">
        <v>153.97698114100601</v>
      </c>
      <c r="F13" s="391">
        <v>164.117801268882</v>
      </c>
      <c r="G13" s="391">
        <v>151.34733703536801</v>
      </c>
      <c r="H13" s="391">
        <v>197.999327819033</v>
      </c>
      <c r="I13" s="391">
        <v>205.75826791557</v>
      </c>
      <c r="J13" s="391">
        <v>209.545742684337</v>
      </c>
      <c r="K13" s="391">
        <v>219.117115466218</v>
      </c>
      <c r="L13" s="391">
        <v>207.95967145743001</v>
      </c>
    </row>
    <row r="14" spans="2:12" x14ac:dyDescent="0.25">
      <c r="B14" s="390" t="s">
        <v>40</v>
      </c>
      <c r="C14" s="391">
        <v>99.140410629070004</v>
      </c>
      <c r="D14" s="391">
        <v>100</v>
      </c>
      <c r="E14" s="391">
        <v>118.49947958781701</v>
      </c>
      <c r="F14" s="391">
        <v>121.231224990021</v>
      </c>
      <c r="G14" s="391">
        <v>122.22002011635701</v>
      </c>
      <c r="H14" s="391">
        <v>133.004476066823</v>
      </c>
      <c r="I14" s="391">
        <v>135.78631331005201</v>
      </c>
      <c r="J14" s="391">
        <v>136.267324284399</v>
      </c>
      <c r="K14" s="391">
        <v>138.687499251682</v>
      </c>
      <c r="L14" s="391">
        <v>135.80646381245501</v>
      </c>
    </row>
    <row r="15" spans="2:12" x14ac:dyDescent="0.25">
      <c r="B15" s="390" t="s">
        <v>41</v>
      </c>
      <c r="C15" s="391">
        <v>96.934718206283407</v>
      </c>
      <c r="D15" s="391">
        <v>100</v>
      </c>
      <c r="E15" s="391">
        <v>113.87950171975901</v>
      </c>
      <c r="F15" s="391">
        <v>114.462792591042</v>
      </c>
      <c r="G15" s="391">
        <v>116.625187694839</v>
      </c>
      <c r="H15" s="391">
        <v>126.796676599107</v>
      </c>
      <c r="I15" s="391">
        <v>129.396127444087</v>
      </c>
      <c r="J15" s="391">
        <v>127.72626661490899</v>
      </c>
      <c r="K15" s="413">
        <v>132.56631539248599</v>
      </c>
      <c r="L15" s="413">
        <v>133.38707088078499</v>
      </c>
    </row>
    <row r="16" spans="2:12" x14ac:dyDescent="0.25">
      <c r="B16" s="390" t="s">
        <v>42</v>
      </c>
      <c r="C16" s="391">
        <v>97.803350597312303</v>
      </c>
      <c r="D16" s="391">
        <v>100</v>
      </c>
      <c r="E16" s="391">
        <v>102.446816533253</v>
      </c>
      <c r="F16" s="391">
        <v>103.285045725823</v>
      </c>
      <c r="G16" s="391">
        <v>102.95407474541</v>
      </c>
      <c r="H16" s="391">
        <v>119.039716819565</v>
      </c>
      <c r="I16" s="413">
        <v>120.207043809607</v>
      </c>
      <c r="J16" s="413">
        <v>121.74644435122801</v>
      </c>
      <c r="K16" s="413">
        <v>122.356019352489</v>
      </c>
      <c r="L16" s="413">
        <v>122.400342936683</v>
      </c>
    </row>
    <row r="17" spans="2:12" x14ac:dyDescent="0.25">
      <c r="B17" s="390" t="s">
        <v>43</v>
      </c>
      <c r="C17" s="391">
        <v>96.449028553265194</v>
      </c>
      <c r="D17" s="391">
        <v>100</v>
      </c>
      <c r="E17" s="391">
        <v>126.850137913303</v>
      </c>
      <c r="F17" s="391">
        <v>127.910932579104</v>
      </c>
      <c r="G17" s="391">
        <v>128.71855937249001</v>
      </c>
      <c r="H17" s="391">
        <v>89.771682866647296</v>
      </c>
      <c r="I17" s="391">
        <v>95.253708982511597</v>
      </c>
      <c r="J17" s="413">
        <v>92.319426805097606</v>
      </c>
      <c r="K17" s="413">
        <v>98.337461047348896</v>
      </c>
      <c r="L17" s="413">
        <v>99.843249675699596</v>
      </c>
    </row>
    <row r="18" spans="2:12" x14ac:dyDescent="0.25">
      <c r="B18" s="390" t="s">
        <v>44</v>
      </c>
      <c r="C18" s="391">
        <v>94.948822944496797</v>
      </c>
      <c r="D18" s="391">
        <v>100</v>
      </c>
      <c r="E18" s="391">
        <v>120.075144917134</v>
      </c>
      <c r="F18" s="391">
        <v>117.797592887512</v>
      </c>
      <c r="G18" s="391">
        <v>113.514144536709</v>
      </c>
      <c r="H18" s="391">
        <v>142.62568782997701</v>
      </c>
      <c r="I18" s="391">
        <v>148.865399019487</v>
      </c>
      <c r="J18" s="391">
        <v>146.52728451241001</v>
      </c>
      <c r="K18" s="391">
        <v>154.775069302243</v>
      </c>
      <c r="L18" s="413">
        <v>161.30156343609301</v>
      </c>
    </row>
    <row r="19" spans="2:12" x14ac:dyDescent="0.25">
      <c r="B19" s="390" t="s">
        <v>45</v>
      </c>
      <c r="C19" s="391">
        <v>90.541789977554203</v>
      </c>
      <c r="D19" s="391">
        <v>100</v>
      </c>
      <c r="E19" s="391">
        <v>132.62601272530799</v>
      </c>
      <c r="F19" s="391">
        <v>139.86636472984699</v>
      </c>
      <c r="G19" s="391">
        <v>139.34229167799299</v>
      </c>
      <c r="H19" s="391">
        <v>151.92773511364101</v>
      </c>
      <c r="I19" s="391">
        <v>159.323516661388</v>
      </c>
      <c r="J19" s="391">
        <v>171.661197358816</v>
      </c>
      <c r="K19" s="391">
        <v>176.899389432151</v>
      </c>
      <c r="L19" s="391">
        <v>178.304197659115</v>
      </c>
    </row>
    <row r="20" spans="2:12" x14ac:dyDescent="0.25">
      <c r="B20" s="390" t="s">
        <v>46</v>
      </c>
      <c r="C20" s="391">
        <v>97.376198650492597</v>
      </c>
      <c r="D20" s="391">
        <v>100</v>
      </c>
      <c r="E20" s="391">
        <v>105.693092352975</v>
      </c>
      <c r="F20" s="391">
        <v>104.195307184337</v>
      </c>
      <c r="G20" s="391">
        <v>102.36925645323799</v>
      </c>
      <c r="H20" s="391">
        <v>98.954812504008203</v>
      </c>
      <c r="I20" s="391">
        <v>99.000178519833895</v>
      </c>
      <c r="J20" s="391">
        <v>96.809646281620203</v>
      </c>
      <c r="K20" s="391">
        <v>99.729912019108397</v>
      </c>
      <c r="L20" s="391">
        <v>98.097067346361996</v>
      </c>
    </row>
    <row r="21" spans="2:12" x14ac:dyDescent="0.25">
      <c r="B21" s="390" t="s">
        <v>47</v>
      </c>
      <c r="C21" s="391">
        <v>101.65731770571099</v>
      </c>
      <c r="D21" s="391">
        <v>100</v>
      </c>
      <c r="E21" s="391">
        <v>107.226316142773</v>
      </c>
      <c r="F21" s="391">
        <v>106.22186577347399</v>
      </c>
      <c r="G21" s="391">
        <v>106.98596202717199</v>
      </c>
      <c r="H21" s="391">
        <v>113.500471049769</v>
      </c>
      <c r="I21" s="391">
        <v>114.969430428376</v>
      </c>
      <c r="J21" s="391">
        <v>119.121097889776</v>
      </c>
      <c r="K21" s="391">
        <v>116.72789340804999</v>
      </c>
      <c r="L21" s="391">
        <v>115.995495867107</v>
      </c>
    </row>
    <row r="22" spans="2:12" x14ac:dyDescent="0.25">
      <c r="B22" s="390" t="s">
        <v>48</v>
      </c>
      <c r="C22" s="391">
        <v>97.2857103419433</v>
      </c>
      <c r="D22" s="391">
        <v>100</v>
      </c>
      <c r="E22" s="391">
        <v>124.471623324269</v>
      </c>
      <c r="F22" s="391">
        <v>127.179462425842</v>
      </c>
      <c r="G22" s="391">
        <v>129.26587896448299</v>
      </c>
      <c r="H22" s="391">
        <v>172.14869765722301</v>
      </c>
      <c r="I22" s="391">
        <v>177.72504366635999</v>
      </c>
      <c r="J22" s="391">
        <v>182.956520454029</v>
      </c>
      <c r="K22" s="391">
        <v>186.24677494527</v>
      </c>
      <c r="L22" s="412" t="s">
        <v>30</v>
      </c>
    </row>
    <row r="23" spans="2:12" x14ac:dyDescent="0.25">
      <c r="B23" s="390" t="s">
        <v>49</v>
      </c>
      <c r="C23" s="391">
        <v>95.739486437802</v>
      </c>
      <c r="D23" s="391">
        <v>100</v>
      </c>
      <c r="E23" s="391">
        <v>170.29529067942201</v>
      </c>
      <c r="F23" s="391">
        <v>175.188657827073</v>
      </c>
      <c r="G23" s="391">
        <v>152.91941172866399</v>
      </c>
      <c r="H23" s="391">
        <v>181.961110937104</v>
      </c>
      <c r="I23" s="391">
        <v>184.38857220270501</v>
      </c>
      <c r="J23" s="391">
        <v>187.25445298480599</v>
      </c>
      <c r="K23" s="391">
        <v>195.41247894858</v>
      </c>
      <c r="L23" s="391">
        <v>193.03724570908599</v>
      </c>
    </row>
    <row r="24" spans="2:12" x14ac:dyDescent="0.25">
      <c r="B24" s="390" t="s">
        <v>50</v>
      </c>
      <c r="C24" s="391">
        <v>97.664538469099497</v>
      </c>
      <c r="D24" s="391">
        <v>100</v>
      </c>
      <c r="E24" s="391">
        <v>156.045082386041</v>
      </c>
      <c r="F24" s="391">
        <v>167.19584491607699</v>
      </c>
      <c r="G24" s="391">
        <v>150.065101202747</v>
      </c>
      <c r="H24" s="391">
        <v>179.22342357997999</v>
      </c>
      <c r="I24" s="391">
        <v>191.10264953683</v>
      </c>
      <c r="J24" s="391">
        <v>203.079103419044</v>
      </c>
      <c r="K24" s="391">
        <v>209.15962766522401</v>
      </c>
      <c r="L24" s="391">
        <v>201.205192007443</v>
      </c>
    </row>
    <row r="25" spans="2:12" x14ac:dyDescent="0.25">
      <c r="B25" s="390" t="s">
        <v>51</v>
      </c>
      <c r="C25" s="391">
        <v>96.222325646252997</v>
      </c>
      <c r="D25" s="391">
        <v>100</v>
      </c>
      <c r="E25" s="391">
        <v>113.958913939909</v>
      </c>
      <c r="F25" s="391">
        <v>116.66542015368201</v>
      </c>
      <c r="G25" s="391">
        <v>121.71269913005899</v>
      </c>
      <c r="H25" s="391">
        <v>154.492822591014</v>
      </c>
      <c r="I25" s="391">
        <v>160.96635538913401</v>
      </c>
      <c r="J25" s="391">
        <v>170.28026538405001</v>
      </c>
      <c r="K25" s="391">
        <v>172.94363736261499</v>
      </c>
      <c r="L25" s="391">
        <v>176.25893505838499</v>
      </c>
    </row>
    <row r="26" spans="2:12" x14ac:dyDescent="0.25">
      <c r="B26" s="390" t="s">
        <v>53</v>
      </c>
      <c r="C26" s="391">
        <v>94.605119568171006</v>
      </c>
      <c r="D26" s="391">
        <v>100</v>
      </c>
      <c r="E26" s="391">
        <v>106.60066690207501</v>
      </c>
      <c r="F26" s="391">
        <v>108.04149356479201</v>
      </c>
      <c r="G26" s="391">
        <v>109.901239961567</v>
      </c>
      <c r="H26" s="391">
        <v>118.235649564488</v>
      </c>
      <c r="I26" s="391">
        <v>121.643058452635</v>
      </c>
      <c r="J26" s="391">
        <v>123.02843391731101</v>
      </c>
      <c r="K26" s="391">
        <v>125.64530436401699</v>
      </c>
      <c r="L26" s="413">
        <v>127.37955966801</v>
      </c>
    </row>
    <row r="27" spans="2:12" x14ac:dyDescent="0.25">
      <c r="B27" s="390" t="s">
        <v>54</v>
      </c>
      <c r="C27" s="391">
        <v>95.773771138893693</v>
      </c>
      <c r="D27" s="391">
        <v>100</v>
      </c>
      <c r="E27" s="391">
        <v>131.12708957807101</v>
      </c>
      <c r="F27" s="391">
        <v>129.146973866595</v>
      </c>
      <c r="G27" s="391">
        <v>133.41079397323901</v>
      </c>
      <c r="H27" s="391">
        <v>178.56509088738301</v>
      </c>
      <c r="I27" s="391">
        <v>187.180682635458</v>
      </c>
      <c r="J27" s="391">
        <v>199.744211306799</v>
      </c>
      <c r="K27" s="412" t="s">
        <v>30</v>
      </c>
      <c r="L27" s="412" t="s">
        <v>30</v>
      </c>
    </row>
    <row r="28" spans="2:12" x14ac:dyDescent="0.25">
      <c r="B28" s="390" t="s">
        <v>55</v>
      </c>
      <c r="C28" s="391">
        <v>99.220539143185206</v>
      </c>
      <c r="D28" s="391">
        <v>100</v>
      </c>
      <c r="E28" s="391">
        <v>123.985789004924</v>
      </c>
      <c r="F28" s="391">
        <v>127.660256891193</v>
      </c>
      <c r="G28" s="391">
        <v>132.94140793286999</v>
      </c>
      <c r="H28" s="391">
        <v>164.093932054607</v>
      </c>
      <c r="I28" s="391">
        <v>166.91756662899101</v>
      </c>
      <c r="J28" s="391">
        <v>166.617669212609</v>
      </c>
      <c r="K28" s="391">
        <v>173.024563855222</v>
      </c>
      <c r="L28" s="391">
        <v>169.86196855527899</v>
      </c>
    </row>
    <row r="29" spans="2:12" x14ac:dyDescent="0.25">
      <c r="B29" s="390" t="s">
        <v>56</v>
      </c>
      <c r="C29" s="391">
        <v>96.241293518829494</v>
      </c>
      <c r="D29" s="391">
        <v>100</v>
      </c>
      <c r="E29" s="391">
        <v>111.66831578005301</v>
      </c>
      <c r="F29" s="391">
        <v>116.436879401185</v>
      </c>
      <c r="G29" s="391">
        <v>123.23291559296</v>
      </c>
      <c r="H29" s="391">
        <v>161.975933045852</v>
      </c>
      <c r="I29" s="391">
        <v>169.76319511851699</v>
      </c>
      <c r="J29" s="391">
        <v>176.72082343662601</v>
      </c>
      <c r="K29" s="391">
        <v>175.447621828504</v>
      </c>
      <c r="L29" s="391">
        <v>175.84789058599401</v>
      </c>
    </row>
    <row r="30" spans="2:12" x14ac:dyDescent="0.25">
      <c r="B30" s="390" t="s">
        <v>57</v>
      </c>
      <c r="C30" s="391">
        <v>98.565224823922506</v>
      </c>
      <c r="D30" s="391">
        <v>100</v>
      </c>
      <c r="E30" s="391">
        <v>102.92684057756099</v>
      </c>
      <c r="F30" s="391">
        <v>104.058984197643</v>
      </c>
      <c r="G30" s="391">
        <v>106.827959551077</v>
      </c>
      <c r="H30" s="391">
        <v>103.41640509593999</v>
      </c>
      <c r="I30" s="391">
        <v>107.28259936017</v>
      </c>
      <c r="J30" s="391">
        <v>104.632091706707</v>
      </c>
      <c r="K30" s="391">
        <v>108.302720142727</v>
      </c>
      <c r="L30" s="413">
        <v>108.55049355201599</v>
      </c>
    </row>
    <row r="31" spans="2:12" x14ac:dyDescent="0.25">
      <c r="B31" s="390" t="s">
        <v>58</v>
      </c>
      <c r="C31" s="391">
        <v>97.145432178790799</v>
      </c>
      <c r="D31" s="391">
        <v>100</v>
      </c>
      <c r="E31" s="391">
        <v>130.183179087398</v>
      </c>
      <c r="F31" s="391">
        <v>138.815266950037</v>
      </c>
      <c r="G31" s="391">
        <v>141.05276418572299</v>
      </c>
      <c r="H31" s="391">
        <v>168.53856157023699</v>
      </c>
      <c r="I31" s="391">
        <v>173.341199276194</v>
      </c>
      <c r="J31" s="391">
        <v>173.67280259540499</v>
      </c>
      <c r="K31" s="391">
        <v>177.35478156777199</v>
      </c>
      <c r="L31" s="391">
        <v>178.00240828172201</v>
      </c>
    </row>
    <row r="32" spans="2:12" x14ac:dyDescent="0.25">
      <c r="B32" s="390" t="s">
        <v>59</v>
      </c>
      <c r="C32" s="391">
        <v>95.969945846634403</v>
      </c>
      <c r="D32" s="391">
        <v>100</v>
      </c>
      <c r="E32" s="391">
        <v>118.53343020669099</v>
      </c>
      <c r="F32" s="391">
        <v>121.843632302117</v>
      </c>
      <c r="G32" s="391">
        <v>121.261097525862</v>
      </c>
      <c r="H32" s="391">
        <v>132.576171262081</v>
      </c>
      <c r="I32" s="391">
        <v>137.70703425770401</v>
      </c>
      <c r="J32" s="391">
        <v>143.83876632517101</v>
      </c>
      <c r="K32" s="391">
        <v>150.20424896224699</v>
      </c>
      <c r="L32" s="391">
        <v>150.33360095461799</v>
      </c>
    </row>
    <row r="33" spans="2:13" x14ac:dyDescent="0.25">
      <c r="B33" s="390" t="s">
        <v>60</v>
      </c>
      <c r="C33" s="391">
        <v>96.372985349981207</v>
      </c>
      <c r="D33" s="391">
        <v>100</v>
      </c>
      <c r="E33" s="391">
        <v>119.57690241202501</v>
      </c>
      <c r="F33" s="391">
        <v>122.432699710682</v>
      </c>
      <c r="G33" s="391">
        <v>123.83398385738199</v>
      </c>
      <c r="H33" s="391">
        <v>121.878868577379</v>
      </c>
      <c r="I33" s="391">
        <v>126.433118738175</v>
      </c>
      <c r="J33" s="391">
        <v>124.83949713875</v>
      </c>
      <c r="K33" s="391">
        <v>127.923876477056</v>
      </c>
      <c r="L33" s="391">
        <v>125.00097623338</v>
      </c>
    </row>
    <row r="34" spans="2:13" x14ac:dyDescent="0.25">
      <c r="B34" s="390" t="s">
        <v>61</v>
      </c>
      <c r="C34" s="391">
        <v>95.225058244146396</v>
      </c>
      <c r="D34" s="391">
        <v>100</v>
      </c>
      <c r="E34" s="391">
        <v>116.36282283227</v>
      </c>
      <c r="F34" s="391">
        <v>119.580744764144</v>
      </c>
      <c r="G34" s="391">
        <v>121.613387656174</v>
      </c>
      <c r="H34" s="391">
        <v>149.913823258809</v>
      </c>
      <c r="I34" s="391">
        <v>152.41318929680099</v>
      </c>
      <c r="J34" s="391">
        <v>150.444785225153</v>
      </c>
      <c r="K34" s="391">
        <v>156.48533960138701</v>
      </c>
      <c r="L34" s="391">
        <v>156.657482962854</v>
      </c>
    </row>
    <row r="35" spans="2:13" x14ac:dyDescent="0.25">
      <c r="B35" s="390" t="s">
        <v>64</v>
      </c>
      <c r="C35" s="391">
        <v>96.585197061753405</v>
      </c>
      <c r="D35" s="391">
        <v>100</v>
      </c>
      <c r="E35" s="391">
        <v>116.14011758675299</v>
      </c>
      <c r="F35" s="391">
        <v>115.753775957529</v>
      </c>
      <c r="G35" s="391">
        <v>117.664805670398</v>
      </c>
      <c r="H35" s="391">
        <v>136.05406337884401</v>
      </c>
      <c r="I35" s="391">
        <v>138.99705458148901</v>
      </c>
      <c r="J35" s="391">
        <v>135.184497837132</v>
      </c>
      <c r="K35" s="391">
        <v>141.178228517419</v>
      </c>
      <c r="L35" s="391">
        <v>139.670916453763</v>
      </c>
    </row>
    <row r="36" spans="2:13" x14ac:dyDescent="0.25">
      <c r="B36" s="390" t="s">
        <v>65</v>
      </c>
      <c r="C36" s="391">
        <v>97.1503653285843</v>
      </c>
      <c r="D36" s="391">
        <v>100</v>
      </c>
      <c r="E36" s="391">
        <v>116.22491063560599</v>
      </c>
      <c r="F36" s="391">
        <v>118.357205283398</v>
      </c>
      <c r="G36" s="391">
        <v>119.1026597303</v>
      </c>
      <c r="H36" s="391">
        <v>145.19639753255601</v>
      </c>
      <c r="I36" s="391">
        <v>149.73104833876801</v>
      </c>
      <c r="J36" s="391">
        <v>159.58188941479901</v>
      </c>
      <c r="K36" s="391">
        <v>164.484810681433</v>
      </c>
      <c r="L36" s="391">
        <v>155.30002320273601</v>
      </c>
    </row>
    <row r="37" spans="2:13" x14ac:dyDescent="0.25">
      <c r="B37" s="390" t="s">
        <v>85</v>
      </c>
      <c r="C37" s="391">
        <v>97.173033011786202</v>
      </c>
      <c r="D37" s="391">
        <v>100</v>
      </c>
      <c r="E37" s="391">
        <v>109.430078859948</v>
      </c>
      <c r="F37" s="391">
        <v>110.20418909518899</v>
      </c>
      <c r="G37" s="391">
        <v>110.54585283087999</v>
      </c>
      <c r="H37" s="391">
        <v>117.432194290231</v>
      </c>
      <c r="I37" s="391">
        <v>119.654049904863</v>
      </c>
      <c r="J37" s="391">
        <v>119.32023566334</v>
      </c>
      <c r="K37" s="391">
        <v>122.370096593006</v>
      </c>
      <c r="L37" s="391">
        <v>122.23242344396</v>
      </c>
    </row>
    <row r="38" spans="2:13" x14ac:dyDescent="0.25">
      <c r="B38" s="390" t="s">
        <v>86</v>
      </c>
      <c r="C38" s="391">
        <v>97.037283724497598</v>
      </c>
      <c r="D38" s="391">
        <v>100</v>
      </c>
      <c r="E38" s="391">
        <v>110.105257391525</v>
      </c>
      <c r="F38" s="391">
        <v>111.422589011719</v>
      </c>
      <c r="G38" s="391">
        <v>112.04144059679101</v>
      </c>
      <c r="H38" s="391">
        <v>120.76376696921</v>
      </c>
      <c r="I38" s="391">
        <v>123.352357031523</v>
      </c>
      <c r="J38" s="391">
        <v>123.334066227637</v>
      </c>
      <c r="K38" s="391">
        <v>126.678021326514</v>
      </c>
      <c r="L38" s="391">
        <v>126.790190029591</v>
      </c>
    </row>
    <row r="40" spans="2:13" x14ac:dyDescent="0.25">
      <c r="B40" s="415" t="s">
        <v>66</v>
      </c>
      <c r="M40" s="416" t="s">
        <v>0</v>
      </c>
    </row>
  </sheetData>
  <hyperlinks>
    <hyperlink ref="B40" r:id="rId1" xr:uid="{D2E9AF9C-A7A0-47F5-AA55-FFB0440520DD}"/>
    <hyperlink ref="M40" r:id="rId2" xr:uid="{51D14C4C-A2C6-4C65-9F45-3F903CF0F22D}"/>
  </hyperlinks>
  <pageMargins left="0.7" right="0.7" top="0.75" bottom="0.75" header="0.3" footer="0.3"/>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22C41-E6DC-4558-8B9A-5B079EB8796E}">
  <dimension ref="B1:L39"/>
  <sheetViews>
    <sheetView topLeftCell="A8" workbookViewId="0">
      <selection activeCell="B39" sqref="B39"/>
    </sheetView>
  </sheetViews>
  <sheetFormatPr baseColWidth="10" defaultColWidth="9.140625" defaultRowHeight="15" x14ac:dyDescent="0.25"/>
  <cols>
    <col min="2" max="2" width="23" customWidth="1"/>
    <col min="3" max="12" width="10.7109375" customWidth="1"/>
  </cols>
  <sheetData>
    <row r="1" spans="2:12" x14ac:dyDescent="0.25">
      <c r="B1" s="405" t="s">
        <v>0</v>
      </c>
    </row>
    <row r="2" spans="2:12" x14ac:dyDescent="0.25">
      <c r="B2" s="406" t="s">
        <v>1</v>
      </c>
    </row>
    <row r="3" spans="2:12" x14ac:dyDescent="0.25">
      <c r="B3" s="406" t="s">
        <v>88</v>
      </c>
    </row>
    <row r="4" spans="2:12" x14ac:dyDescent="0.25">
      <c r="B4" s="406" t="s">
        <v>89</v>
      </c>
    </row>
    <row r="6" spans="2:12" ht="15" customHeight="1" x14ac:dyDescent="0.25">
      <c r="B6" s="417"/>
      <c r="C6" s="353" t="s">
        <v>5</v>
      </c>
      <c r="D6" s="353" t="s">
        <v>6</v>
      </c>
      <c r="E6" s="353" t="s">
        <v>12</v>
      </c>
      <c r="F6" s="353" t="s">
        <v>13</v>
      </c>
      <c r="G6" s="353" t="s">
        <v>14</v>
      </c>
      <c r="H6" s="353" t="s">
        <v>23</v>
      </c>
      <c r="I6" s="353" t="s">
        <v>24</v>
      </c>
      <c r="J6" s="353" t="s">
        <v>25</v>
      </c>
      <c r="K6" s="353" t="s">
        <v>26</v>
      </c>
      <c r="L6" s="427" t="s">
        <v>27</v>
      </c>
    </row>
    <row r="7" spans="2:12" ht="15" customHeight="1" x14ac:dyDescent="0.25">
      <c r="B7" s="354" t="s">
        <v>39</v>
      </c>
      <c r="C7" s="378">
        <v>96.4888110372315</v>
      </c>
      <c r="D7" s="379">
        <v>100</v>
      </c>
      <c r="E7" s="379">
        <v>153.97698114100601</v>
      </c>
      <c r="F7" s="379">
        <v>164.117801268882</v>
      </c>
      <c r="G7" s="379">
        <v>151.34733703536801</v>
      </c>
      <c r="H7" s="379">
        <v>197.999327819033</v>
      </c>
      <c r="I7" s="379">
        <v>205.75826791557</v>
      </c>
      <c r="J7" s="379">
        <v>209.545742684337</v>
      </c>
      <c r="K7" s="379">
        <v>219.117115466218</v>
      </c>
      <c r="L7" s="380">
        <v>207.95967145743001</v>
      </c>
    </row>
    <row r="8" spans="2:12" ht="15" customHeight="1" x14ac:dyDescent="0.25">
      <c r="B8" s="358" t="s">
        <v>50</v>
      </c>
      <c r="C8" s="381">
        <v>97.664538469099497</v>
      </c>
      <c r="D8" s="382">
        <v>100</v>
      </c>
      <c r="E8" s="382">
        <v>156.045082386041</v>
      </c>
      <c r="F8" s="382">
        <v>167.19584491607699</v>
      </c>
      <c r="G8" s="382">
        <v>150.065101202747</v>
      </c>
      <c r="H8" s="382">
        <v>179.22342357997999</v>
      </c>
      <c r="I8" s="382">
        <v>191.10264953683</v>
      </c>
      <c r="J8" s="382">
        <v>203.079103419044</v>
      </c>
      <c r="K8" s="382">
        <v>209.15962766522401</v>
      </c>
      <c r="L8" s="383">
        <v>201.205192007443</v>
      </c>
    </row>
    <row r="9" spans="2:12" ht="15" customHeight="1" x14ac:dyDescent="0.25">
      <c r="B9" s="358" t="s">
        <v>54</v>
      </c>
      <c r="C9" s="381">
        <v>95.773771138893693</v>
      </c>
      <c r="D9" s="382">
        <v>100</v>
      </c>
      <c r="E9" s="382">
        <v>131.12708957807101</v>
      </c>
      <c r="F9" s="382">
        <v>129.146973866595</v>
      </c>
      <c r="G9" s="382">
        <v>133.41079397323901</v>
      </c>
      <c r="H9" s="382">
        <v>178.56509088738301</v>
      </c>
      <c r="I9" s="382">
        <v>187.180682635458</v>
      </c>
      <c r="J9" s="382">
        <v>199.744211306799</v>
      </c>
      <c r="K9" s="382" t="s">
        <v>30</v>
      </c>
      <c r="L9" s="383" t="s">
        <v>30</v>
      </c>
    </row>
    <row r="10" spans="2:12" ht="15" customHeight="1" x14ac:dyDescent="0.25">
      <c r="B10" s="358" t="s">
        <v>31</v>
      </c>
      <c r="C10" s="381">
        <v>95.9780180478852</v>
      </c>
      <c r="D10" s="382">
        <v>100</v>
      </c>
      <c r="E10" s="382">
        <v>127.29929004442801</v>
      </c>
      <c r="F10" s="382">
        <v>136.53217382694899</v>
      </c>
      <c r="G10" s="382">
        <v>138.24784077078701</v>
      </c>
      <c r="H10" s="382">
        <v>175.62718096011599</v>
      </c>
      <c r="I10" s="382">
        <v>183.74681085209099</v>
      </c>
      <c r="J10" s="382">
        <v>192.90553067057201</v>
      </c>
      <c r="K10" s="382">
        <v>197.36841087686099</v>
      </c>
      <c r="L10" s="383" t="s">
        <v>30</v>
      </c>
    </row>
    <row r="11" spans="2:12" ht="15" customHeight="1" x14ac:dyDescent="0.25">
      <c r="B11" s="358" t="s">
        <v>49</v>
      </c>
      <c r="C11" s="381">
        <v>95.739486437802</v>
      </c>
      <c r="D11" s="382">
        <v>100</v>
      </c>
      <c r="E11" s="382">
        <v>170.29529067942201</v>
      </c>
      <c r="F11" s="382">
        <v>175.188657827073</v>
      </c>
      <c r="G11" s="382">
        <v>152.91941172866399</v>
      </c>
      <c r="H11" s="382">
        <v>181.961110937104</v>
      </c>
      <c r="I11" s="382">
        <v>184.38857220270501</v>
      </c>
      <c r="J11" s="382">
        <v>187.25445298480599</v>
      </c>
      <c r="K11" s="382">
        <v>195.41247894858</v>
      </c>
      <c r="L11" s="383">
        <v>193.03724570908599</v>
      </c>
    </row>
    <row r="12" spans="2:12" ht="15" customHeight="1" x14ac:dyDescent="0.25">
      <c r="B12" s="358" t="s">
        <v>48</v>
      </c>
      <c r="C12" s="381">
        <v>97.2857103419433</v>
      </c>
      <c r="D12" s="382">
        <v>100</v>
      </c>
      <c r="E12" s="382">
        <v>124.471623324269</v>
      </c>
      <c r="F12" s="382">
        <v>127.179462425842</v>
      </c>
      <c r="G12" s="382">
        <v>129.26587896448299</v>
      </c>
      <c r="H12" s="382">
        <v>172.14869765722301</v>
      </c>
      <c r="I12" s="382">
        <v>177.72504366635999</v>
      </c>
      <c r="J12" s="382">
        <v>182.956520454029</v>
      </c>
      <c r="K12" s="382">
        <v>186.24677494527</v>
      </c>
      <c r="L12" s="383" t="s">
        <v>30</v>
      </c>
    </row>
    <row r="13" spans="2:12" ht="15" customHeight="1" x14ac:dyDescent="0.25">
      <c r="B13" s="358" t="s">
        <v>58</v>
      </c>
      <c r="C13" s="381">
        <v>97.145432178790799</v>
      </c>
      <c r="D13" s="382">
        <v>100</v>
      </c>
      <c r="E13" s="382">
        <v>130.183179087398</v>
      </c>
      <c r="F13" s="382">
        <v>138.815266950037</v>
      </c>
      <c r="G13" s="382">
        <v>141.05276418572299</v>
      </c>
      <c r="H13" s="382">
        <v>168.53856157023699</v>
      </c>
      <c r="I13" s="382">
        <v>173.341199276194</v>
      </c>
      <c r="J13" s="382">
        <v>173.67280259540499</v>
      </c>
      <c r="K13" s="382">
        <v>177.35478156777199</v>
      </c>
      <c r="L13" s="383">
        <v>178.00240828172201</v>
      </c>
    </row>
    <row r="14" spans="2:12" ht="15" customHeight="1" x14ac:dyDescent="0.25">
      <c r="B14" s="358" t="s">
        <v>45</v>
      </c>
      <c r="C14" s="381">
        <v>90.541789977554203</v>
      </c>
      <c r="D14" s="382">
        <v>100</v>
      </c>
      <c r="E14" s="382">
        <v>132.62601272530799</v>
      </c>
      <c r="F14" s="382">
        <v>139.86636472984699</v>
      </c>
      <c r="G14" s="382">
        <v>139.34229167799299</v>
      </c>
      <c r="H14" s="382">
        <v>151.92773511364101</v>
      </c>
      <c r="I14" s="382">
        <v>159.323516661388</v>
      </c>
      <c r="J14" s="382">
        <v>171.661197358816</v>
      </c>
      <c r="K14" s="382">
        <v>176.899389432151</v>
      </c>
      <c r="L14" s="383">
        <v>178.304197659115</v>
      </c>
    </row>
    <row r="15" spans="2:12" ht="15" customHeight="1" x14ac:dyDescent="0.25">
      <c r="B15" s="358" t="s">
        <v>56</v>
      </c>
      <c r="C15" s="381">
        <v>96.241293518829494</v>
      </c>
      <c r="D15" s="382">
        <v>100</v>
      </c>
      <c r="E15" s="382">
        <v>111.66831578005301</v>
      </c>
      <c r="F15" s="382">
        <v>116.436879401185</v>
      </c>
      <c r="G15" s="382">
        <v>123.23291559296</v>
      </c>
      <c r="H15" s="382">
        <v>161.975933045852</v>
      </c>
      <c r="I15" s="382">
        <v>169.76319511851699</v>
      </c>
      <c r="J15" s="382">
        <v>176.72082343662601</v>
      </c>
      <c r="K15" s="382">
        <v>175.447621828504</v>
      </c>
      <c r="L15" s="383">
        <v>175.84789058599401</v>
      </c>
    </row>
    <row r="16" spans="2:12" ht="15" customHeight="1" x14ac:dyDescent="0.25">
      <c r="B16" s="358" t="s">
        <v>55</v>
      </c>
      <c r="C16" s="381">
        <v>99.220539143185206</v>
      </c>
      <c r="D16" s="382">
        <v>100</v>
      </c>
      <c r="E16" s="382">
        <v>123.985789004924</v>
      </c>
      <c r="F16" s="382">
        <v>127.660256891193</v>
      </c>
      <c r="G16" s="382">
        <v>132.94140793286999</v>
      </c>
      <c r="H16" s="382">
        <v>164.093932054607</v>
      </c>
      <c r="I16" s="382">
        <v>166.91756662899101</v>
      </c>
      <c r="J16" s="382">
        <v>166.617669212609</v>
      </c>
      <c r="K16" s="382">
        <v>173.024563855222</v>
      </c>
      <c r="L16" s="383">
        <v>169.86196855527899</v>
      </c>
    </row>
    <row r="17" spans="2:12" ht="15" customHeight="1" x14ac:dyDescent="0.25">
      <c r="B17" s="358" t="s">
        <v>51</v>
      </c>
      <c r="C17" s="381">
        <v>96.222325646252997</v>
      </c>
      <c r="D17" s="382">
        <v>100</v>
      </c>
      <c r="E17" s="382">
        <v>113.958913939909</v>
      </c>
      <c r="F17" s="382">
        <v>116.66542015368201</v>
      </c>
      <c r="G17" s="382">
        <v>121.71269913005899</v>
      </c>
      <c r="H17" s="382">
        <v>154.492822591014</v>
      </c>
      <c r="I17" s="382">
        <v>160.96635538913401</v>
      </c>
      <c r="J17" s="382">
        <v>170.28026538405001</v>
      </c>
      <c r="K17" s="382">
        <v>172.94363736261499</v>
      </c>
      <c r="L17" s="383">
        <v>176.25893505838499</v>
      </c>
    </row>
    <row r="18" spans="2:12" ht="15" customHeight="1" x14ac:dyDescent="0.25">
      <c r="B18" s="358" t="s">
        <v>34</v>
      </c>
      <c r="C18" s="381">
        <v>96.337274775455896</v>
      </c>
      <c r="D18" s="382">
        <v>100</v>
      </c>
      <c r="E18" s="382">
        <v>118.88023571097</v>
      </c>
      <c r="F18" s="382">
        <v>123.4363874929</v>
      </c>
      <c r="G18" s="382">
        <v>125.97470080168701</v>
      </c>
      <c r="H18" s="382">
        <v>151.92564335399399</v>
      </c>
      <c r="I18" s="382">
        <v>155.65983980634101</v>
      </c>
      <c r="J18" s="382">
        <v>165.474546528665</v>
      </c>
      <c r="K18" s="382">
        <v>168.031664933889</v>
      </c>
      <c r="L18" s="383">
        <v>168.891940963677</v>
      </c>
    </row>
    <row r="19" spans="2:12" ht="15" customHeight="1" x14ac:dyDescent="0.25">
      <c r="B19" s="358" t="s">
        <v>65</v>
      </c>
      <c r="C19" s="381">
        <v>97.1503653285843</v>
      </c>
      <c r="D19" s="382">
        <v>100</v>
      </c>
      <c r="E19" s="382">
        <v>116.22491063560599</v>
      </c>
      <c r="F19" s="382">
        <v>118.357205283398</v>
      </c>
      <c r="G19" s="382">
        <v>119.1026597303</v>
      </c>
      <c r="H19" s="382">
        <v>145.19639753255601</v>
      </c>
      <c r="I19" s="382">
        <v>149.73104833876801</v>
      </c>
      <c r="J19" s="382">
        <v>159.58188941479901</v>
      </c>
      <c r="K19" s="382">
        <v>164.484810681433</v>
      </c>
      <c r="L19" s="383">
        <v>155.30002320273601</v>
      </c>
    </row>
    <row r="20" spans="2:12" ht="15" customHeight="1" x14ac:dyDescent="0.25">
      <c r="B20" s="358" t="s">
        <v>37</v>
      </c>
      <c r="C20" s="381">
        <v>96.611417549730703</v>
      </c>
      <c r="D20" s="382">
        <v>100</v>
      </c>
      <c r="E20" s="382">
        <v>123.236164415034</v>
      </c>
      <c r="F20" s="382">
        <v>126.041474275376</v>
      </c>
      <c r="G20" s="382">
        <v>128.71710846552301</v>
      </c>
      <c r="H20" s="382">
        <v>145.830806972913</v>
      </c>
      <c r="I20" s="382">
        <v>151.084473210737</v>
      </c>
      <c r="J20" s="382">
        <v>152.00956769654499</v>
      </c>
      <c r="K20" s="382">
        <v>156.68768820265399</v>
      </c>
      <c r="L20" s="383">
        <v>152.822018235938</v>
      </c>
    </row>
    <row r="21" spans="2:12" ht="15" customHeight="1" x14ac:dyDescent="0.25">
      <c r="B21" s="358" t="s">
        <v>61</v>
      </c>
      <c r="C21" s="381">
        <v>95.225058244146396</v>
      </c>
      <c r="D21" s="382">
        <v>100</v>
      </c>
      <c r="E21" s="382">
        <v>116.36282283227</v>
      </c>
      <c r="F21" s="382">
        <v>119.580744764144</v>
      </c>
      <c r="G21" s="382">
        <v>121.613387656174</v>
      </c>
      <c r="H21" s="382">
        <v>149.913823258809</v>
      </c>
      <c r="I21" s="382">
        <v>152.41318929680099</v>
      </c>
      <c r="J21" s="382">
        <v>150.444785225153</v>
      </c>
      <c r="K21" s="382">
        <v>156.48533960138701</v>
      </c>
      <c r="L21" s="383">
        <v>156.657482962854</v>
      </c>
    </row>
    <row r="22" spans="2:12" ht="15" customHeight="1" x14ac:dyDescent="0.25">
      <c r="B22" s="358" t="s">
        <v>44</v>
      </c>
      <c r="C22" s="381">
        <v>94.948822944496797</v>
      </c>
      <c r="D22" s="382">
        <v>100</v>
      </c>
      <c r="E22" s="382">
        <v>120.075144917134</v>
      </c>
      <c r="F22" s="382">
        <v>117.797592887512</v>
      </c>
      <c r="G22" s="382">
        <v>113.514144536709</v>
      </c>
      <c r="H22" s="382">
        <v>142.62568782997701</v>
      </c>
      <c r="I22" s="382">
        <v>148.865399019487</v>
      </c>
      <c r="J22" s="382">
        <v>146.52728451241001</v>
      </c>
      <c r="K22" s="382">
        <v>154.775069302243</v>
      </c>
      <c r="L22" s="383">
        <v>161.30156343609301</v>
      </c>
    </row>
    <row r="23" spans="2:12" ht="15" customHeight="1" x14ac:dyDescent="0.25">
      <c r="B23" s="358" t="s">
        <v>59</v>
      </c>
      <c r="C23" s="381">
        <v>95.969945846634403</v>
      </c>
      <c r="D23" s="382">
        <v>100</v>
      </c>
      <c r="E23" s="382">
        <v>118.53343020669099</v>
      </c>
      <c r="F23" s="382">
        <v>121.843632302117</v>
      </c>
      <c r="G23" s="382">
        <v>121.261097525862</v>
      </c>
      <c r="H23" s="382">
        <v>132.576171262081</v>
      </c>
      <c r="I23" s="382">
        <v>137.70703425770401</v>
      </c>
      <c r="J23" s="382">
        <v>143.83876632517101</v>
      </c>
      <c r="K23" s="382">
        <v>150.20424896224699</v>
      </c>
      <c r="L23" s="383">
        <v>150.33360095461799</v>
      </c>
    </row>
    <row r="24" spans="2:12" ht="15" customHeight="1" x14ac:dyDescent="0.25">
      <c r="B24" s="358" t="s">
        <v>38</v>
      </c>
      <c r="C24" s="381">
        <v>96.856687398739297</v>
      </c>
      <c r="D24" s="382">
        <v>100</v>
      </c>
      <c r="E24" s="382">
        <v>111.26414181470901</v>
      </c>
      <c r="F24" s="382">
        <v>111.46987169232099</v>
      </c>
      <c r="G24" s="382">
        <v>115.558712800249</v>
      </c>
      <c r="H24" s="382">
        <v>137.99701356933099</v>
      </c>
      <c r="I24" s="382">
        <v>140.12428065919599</v>
      </c>
      <c r="J24" s="382">
        <v>138.992378901395</v>
      </c>
      <c r="K24" s="382">
        <v>142.33061259339701</v>
      </c>
      <c r="L24" s="383">
        <v>142.75387843643199</v>
      </c>
    </row>
    <row r="25" spans="2:12" ht="15" customHeight="1" x14ac:dyDescent="0.25">
      <c r="B25" s="358" t="s">
        <v>64</v>
      </c>
      <c r="C25" s="381">
        <v>96.585197061753405</v>
      </c>
      <c r="D25" s="382">
        <v>100</v>
      </c>
      <c r="E25" s="382">
        <v>116.14011758675299</v>
      </c>
      <c r="F25" s="382">
        <v>115.753775957529</v>
      </c>
      <c r="G25" s="382">
        <v>117.664805670398</v>
      </c>
      <c r="H25" s="382">
        <v>136.05406337884401</v>
      </c>
      <c r="I25" s="382">
        <v>138.99705458148901</v>
      </c>
      <c r="J25" s="382">
        <v>135.184497837132</v>
      </c>
      <c r="K25" s="382">
        <v>141.178228517419</v>
      </c>
      <c r="L25" s="383">
        <v>139.670916453763</v>
      </c>
    </row>
    <row r="26" spans="2:12" ht="15" customHeight="1" x14ac:dyDescent="0.25">
      <c r="B26" s="358" t="s">
        <v>40</v>
      </c>
      <c r="C26" s="381">
        <v>99.140410629070004</v>
      </c>
      <c r="D26" s="382">
        <v>100</v>
      </c>
      <c r="E26" s="382">
        <v>118.49947958781701</v>
      </c>
      <c r="F26" s="382">
        <v>121.231224990021</v>
      </c>
      <c r="G26" s="382">
        <v>122.22002011635701</v>
      </c>
      <c r="H26" s="382">
        <v>133.004476066823</v>
      </c>
      <c r="I26" s="382">
        <v>135.78631331005201</v>
      </c>
      <c r="J26" s="382">
        <v>136.267324284399</v>
      </c>
      <c r="K26" s="382">
        <v>138.687499251682</v>
      </c>
      <c r="L26" s="383">
        <v>135.80646381245501</v>
      </c>
    </row>
    <row r="27" spans="2:12" ht="15" customHeight="1" x14ac:dyDescent="0.25">
      <c r="B27" s="362" t="s">
        <v>41</v>
      </c>
      <c r="C27" s="422">
        <v>96.934718206283407</v>
      </c>
      <c r="D27" s="423">
        <v>100</v>
      </c>
      <c r="E27" s="423">
        <v>113.87950171975901</v>
      </c>
      <c r="F27" s="423">
        <v>114.462792591042</v>
      </c>
      <c r="G27" s="423">
        <v>116.625187694839</v>
      </c>
      <c r="H27" s="423">
        <v>126.796676599107</v>
      </c>
      <c r="I27" s="423">
        <v>129.396127444087</v>
      </c>
      <c r="J27" s="423">
        <v>127.72626661490899</v>
      </c>
      <c r="K27" s="423">
        <v>132.56631539248599</v>
      </c>
      <c r="L27" s="424">
        <v>133.38707088078499</v>
      </c>
    </row>
    <row r="28" spans="2:12" ht="15" customHeight="1" x14ac:dyDescent="0.25">
      <c r="B28" s="358" t="s">
        <v>60</v>
      </c>
      <c r="C28" s="381">
        <v>96.372985349981207</v>
      </c>
      <c r="D28" s="382">
        <v>100</v>
      </c>
      <c r="E28" s="382">
        <v>119.57690241202501</v>
      </c>
      <c r="F28" s="382">
        <v>122.432699710682</v>
      </c>
      <c r="G28" s="382">
        <v>123.83398385738199</v>
      </c>
      <c r="H28" s="382">
        <v>121.878868577379</v>
      </c>
      <c r="I28" s="382">
        <v>126.433118738175</v>
      </c>
      <c r="J28" s="382">
        <v>124.83949713875</v>
      </c>
      <c r="K28" s="382">
        <v>127.923876477056</v>
      </c>
      <c r="L28" s="383">
        <v>125.00097623338</v>
      </c>
    </row>
    <row r="29" spans="2:12" ht="15" customHeight="1" x14ac:dyDescent="0.25">
      <c r="B29" s="366" t="s">
        <v>86</v>
      </c>
      <c r="C29" s="392">
        <v>97.037283724497598</v>
      </c>
      <c r="D29" s="393">
        <v>100</v>
      </c>
      <c r="E29" s="393">
        <v>110.105257391525</v>
      </c>
      <c r="F29" s="393">
        <v>111.422589011719</v>
      </c>
      <c r="G29" s="393">
        <v>112.04144059679101</v>
      </c>
      <c r="H29" s="393">
        <v>120.76376696921</v>
      </c>
      <c r="I29" s="393">
        <v>123.352357031523</v>
      </c>
      <c r="J29" s="393">
        <v>123.334066227637</v>
      </c>
      <c r="K29" s="393">
        <v>126.678021326514</v>
      </c>
      <c r="L29" s="394">
        <v>126.790190029591</v>
      </c>
    </row>
    <row r="30" spans="2:12" ht="15" customHeight="1" x14ac:dyDescent="0.25">
      <c r="B30" s="358" t="s">
        <v>33</v>
      </c>
      <c r="C30" s="381">
        <v>97.731823839929504</v>
      </c>
      <c r="D30" s="382">
        <v>100</v>
      </c>
      <c r="E30" s="382">
        <v>106.984225505317</v>
      </c>
      <c r="F30" s="382">
        <v>109.381431365197</v>
      </c>
      <c r="G30" s="382">
        <v>110.483963961814</v>
      </c>
      <c r="H30" s="382">
        <v>118.206864276537</v>
      </c>
      <c r="I30" s="382">
        <v>121.273941172557</v>
      </c>
      <c r="J30" s="382">
        <v>121.74353098937701</v>
      </c>
      <c r="K30" s="382">
        <v>125.83163665584701</v>
      </c>
      <c r="L30" s="383">
        <v>125.257504356589</v>
      </c>
    </row>
    <row r="31" spans="2:12" ht="15" customHeight="1" x14ac:dyDescent="0.25">
      <c r="B31" s="358" t="s">
        <v>53</v>
      </c>
      <c r="C31" s="381">
        <v>94.605119568171006</v>
      </c>
      <c r="D31" s="382">
        <v>100</v>
      </c>
      <c r="E31" s="382">
        <v>106.60066690207501</v>
      </c>
      <c r="F31" s="382">
        <v>108.04149356479201</v>
      </c>
      <c r="G31" s="382">
        <v>109.901239961567</v>
      </c>
      <c r="H31" s="382">
        <v>118.235649564488</v>
      </c>
      <c r="I31" s="382">
        <v>121.643058452635</v>
      </c>
      <c r="J31" s="382">
        <v>123.02843391731101</v>
      </c>
      <c r="K31" s="382">
        <v>125.64530436401699</v>
      </c>
      <c r="L31" s="383">
        <v>127.37955966801</v>
      </c>
    </row>
    <row r="32" spans="2:12" ht="15" customHeight="1" x14ac:dyDescent="0.25">
      <c r="B32" s="358" t="s">
        <v>32</v>
      </c>
      <c r="C32" s="381">
        <v>100.44170552242601</v>
      </c>
      <c r="D32" s="382">
        <v>100</v>
      </c>
      <c r="E32" s="382">
        <v>114.921707073691</v>
      </c>
      <c r="F32" s="382">
        <v>116.352976398897</v>
      </c>
      <c r="G32" s="382">
        <v>116.313513046244</v>
      </c>
      <c r="H32" s="382">
        <v>122.387181881801</v>
      </c>
      <c r="I32" s="382">
        <v>123.69070181469</v>
      </c>
      <c r="J32" s="382">
        <v>120.279964813776</v>
      </c>
      <c r="K32" s="382">
        <v>124.55528223543</v>
      </c>
      <c r="L32" s="383">
        <v>127.941171635426</v>
      </c>
    </row>
    <row r="33" spans="2:12" ht="15" customHeight="1" x14ac:dyDescent="0.25">
      <c r="B33" s="366" t="s">
        <v>85</v>
      </c>
      <c r="C33" s="392">
        <v>97.173033011786202</v>
      </c>
      <c r="D33" s="393">
        <v>100</v>
      </c>
      <c r="E33" s="393">
        <v>109.430078859948</v>
      </c>
      <c r="F33" s="393">
        <v>110.20418909518899</v>
      </c>
      <c r="G33" s="393">
        <v>110.54585283087999</v>
      </c>
      <c r="H33" s="393">
        <v>117.432194290231</v>
      </c>
      <c r="I33" s="393">
        <v>119.654049904863</v>
      </c>
      <c r="J33" s="393">
        <v>119.32023566334</v>
      </c>
      <c r="K33" s="393">
        <v>122.370096593006</v>
      </c>
      <c r="L33" s="394">
        <v>122.23242344396</v>
      </c>
    </row>
    <row r="34" spans="2:12" ht="15" customHeight="1" x14ac:dyDescent="0.25">
      <c r="B34" s="358" t="s">
        <v>42</v>
      </c>
      <c r="C34" s="381">
        <v>97.803350597312303</v>
      </c>
      <c r="D34" s="382">
        <v>100</v>
      </c>
      <c r="E34" s="382">
        <v>102.446816533253</v>
      </c>
      <c r="F34" s="382">
        <v>103.285045725823</v>
      </c>
      <c r="G34" s="382">
        <v>102.95407474541</v>
      </c>
      <c r="H34" s="382">
        <v>119.039716819565</v>
      </c>
      <c r="I34" s="382">
        <v>120.207043809607</v>
      </c>
      <c r="J34" s="382">
        <v>121.74644435122801</v>
      </c>
      <c r="K34" s="382">
        <v>122.356019352489</v>
      </c>
      <c r="L34" s="383">
        <v>122.400342936683</v>
      </c>
    </row>
    <row r="35" spans="2:12" ht="15" customHeight="1" x14ac:dyDescent="0.25">
      <c r="B35" s="358" t="s">
        <v>47</v>
      </c>
      <c r="C35" s="381">
        <v>101.65731770571099</v>
      </c>
      <c r="D35" s="382">
        <v>100</v>
      </c>
      <c r="E35" s="382">
        <v>107.226316142773</v>
      </c>
      <c r="F35" s="382">
        <v>106.22186577347399</v>
      </c>
      <c r="G35" s="382">
        <v>106.98596202717199</v>
      </c>
      <c r="H35" s="382">
        <v>113.500471049769</v>
      </c>
      <c r="I35" s="382">
        <v>114.969430428376</v>
      </c>
      <c r="J35" s="382">
        <v>119.121097889776</v>
      </c>
      <c r="K35" s="382">
        <v>116.72789340804999</v>
      </c>
      <c r="L35" s="383">
        <v>115.995495867107</v>
      </c>
    </row>
    <row r="36" spans="2:12" ht="15" customHeight="1" x14ac:dyDescent="0.25">
      <c r="B36" s="358" t="s">
        <v>57</v>
      </c>
      <c r="C36" s="381">
        <v>98.565224823922506</v>
      </c>
      <c r="D36" s="382">
        <v>100</v>
      </c>
      <c r="E36" s="382">
        <v>102.92684057756099</v>
      </c>
      <c r="F36" s="382">
        <v>104.058984197643</v>
      </c>
      <c r="G36" s="382">
        <v>106.827959551077</v>
      </c>
      <c r="H36" s="382">
        <v>103.41640509593999</v>
      </c>
      <c r="I36" s="382">
        <v>107.28259936017</v>
      </c>
      <c r="J36" s="382">
        <v>104.632091706707</v>
      </c>
      <c r="K36" s="382">
        <v>108.302720142727</v>
      </c>
      <c r="L36" s="383">
        <v>108.55049355201599</v>
      </c>
    </row>
    <row r="37" spans="2:12" ht="15" customHeight="1" x14ac:dyDescent="0.25">
      <c r="B37" s="358" t="s">
        <v>46</v>
      </c>
      <c r="C37" s="381">
        <v>97.376198650492597</v>
      </c>
      <c r="D37" s="382">
        <v>100</v>
      </c>
      <c r="E37" s="382">
        <v>105.693092352975</v>
      </c>
      <c r="F37" s="382">
        <v>104.195307184337</v>
      </c>
      <c r="G37" s="382">
        <v>102.36925645323799</v>
      </c>
      <c r="H37" s="382">
        <v>98.954812504008203</v>
      </c>
      <c r="I37" s="382">
        <v>99.000178519833895</v>
      </c>
      <c r="J37" s="382">
        <v>96.809646281620203</v>
      </c>
      <c r="K37" s="382">
        <v>99.729912019108397</v>
      </c>
      <c r="L37" s="383">
        <v>98.097067346361996</v>
      </c>
    </row>
    <row r="38" spans="2:12" ht="15" customHeight="1" x14ac:dyDescent="0.25">
      <c r="B38" s="370" t="s">
        <v>43</v>
      </c>
      <c r="C38" s="387">
        <v>96.449028553265194</v>
      </c>
      <c r="D38" s="388">
        <v>100</v>
      </c>
      <c r="E38" s="388">
        <v>126.850137913303</v>
      </c>
      <c r="F38" s="388">
        <v>127.910932579104</v>
      </c>
      <c r="G38" s="388">
        <v>128.71855937249001</v>
      </c>
      <c r="H38" s="388">
        <v>89.771682866647296</v>
      </c>
      <c r="I38" s="388">
        <v>95.253708982511597</v>
      </c>
      <c r="J38" s="388">
        <v>92.319426805097606</v>
      </c>
      <c r="K38" s="388">
        <v>98.337461047348896</v>
      </c>
      <c r="L38" s="389">
        <v>99.843249675699596</v>
      </c>
    </row>
    <row r="39" spans="2:12" x14ac:dyDescent="0.25">
      <c r="B39" s="375" t="s">
        <v>83</v>
      </c>
    </row>
  </sheetData>
  <sortState ref="B7:L38">
    <sortCondition descending="1" ref="K7:K38"/>
  </sortState>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726F1-B26F-4FFC-A1FD-FB6D750BD8DC}">
  <dimension ref="B1:L44"/>
  <sheetViews>
    <sheetView topLeftCell="A22" workbookViewId="0">
      <selection activeCell="O38" sqref="O38"/>
    </sheetView>
  </sheetViews>
  <sheetFormatPr baseColWidth="10" defaultColWidth="9.140625" defaultRowHeight="15" x14ac:dyDescent="0.25"/>
  <cols>
    <col min="2" max="2" width="23" customWidth="1"/>
    <col min="3" max="11" width="10.7109375" customWidth="1"/>
  </cols>
  <sheetData>
    <row r="1" spans="2:11" x14ac:dyDescent="0.25">
      <c r="B1" s="405" t="s">
        <v>0</v>
      </c>
    </row>
    <row r="2" spans="2:11" x14ac:dyDescent="0.25">
      <c r="B2" s="406" t="s">
        <v>1</v>
      </c>
    </row>
    <row r="3" spans="2:11" x14ac:dyDescent="0.25">
      <c r="B3" s="406" t="s">
        <v>90</v>
      </c>
    </row>
    <row r="4" spans="2:11" x14ac:dyDescent="0.25">
      <c r="B4" s="406" t="s">
        <v>91</v>
      </c>
    </row>
    <row r="6" spans="2:11" x14ac:dyDescent="0.25">
      <c r="B6" s="417"/>
      <c r="C6" s="408" t="s">
        <v>5</v>
      </c>
      <c r="D6" s="408" t="s">
        <v>12</v>
      </c>
      <c r="E6" s="408" t="s">
        <v>13</v>
      </c>
      <c r="F6" s="408" t="s">
        <v>14</v>
      </c>
      <c r="G6" s="408" t="s">
        <v>23</v>
      </c>
      <c r="H6" s="408" t="s">
        <v>24</v>
      </c>
      <c r="I6" s="408" t="s">
        <v>25</v>
      </c>
      <c r="J6" s="408" t="s">
        <v>26</v>
      </c>
      <c r="K6" s="408" t="s">
        <v>27</v>
      </c>
    </row>
    <row r="7" spans="2:11" x14ac:dyDescent="0.25">
      <c r="B7" s="390" t="s">
        <v>31</v>
      </c>
      <c r="C7" s="391">
        <v>1.5919891948171601</v>
      </c>
      <c r="D7" s="391">
        <v>0.97045380468659603</v>
      </c>
      <c r="E7" s="391">
        <v>7.68653145759321</v>
      </c>
      <c r="F7" s="391">
        <v>5.6452951083342198</v>
      </c>
      <c r="G7" s="391">
        <v>5.7068991054637204</v>
      </c>
      <c r="H7" s="391">
        <v>12.221812797375501</v>
      </c>
      <c r="I7" s="391">
        <v>15.3310328481961</v>
      </c>
      <c r="J7" s="391">
        <v>13.027842451340399</v>
      </c>
      <c r="K7" s="412" t="s">
        <v>30</v>
      </c>
    </row>
    <row r="8" spans="2:11" x14ac:dyDescent="0.25">
      <c r="B8" s="390" t="s">
        <v>32</v>
      </c>
      <c r="C8" s="391">
        <v>10.632362010124901</v>
      </c>
      <c r="D8" s="391">
        <v>12.412375730968099</v>
      </c>
      <c r="E8" s="391">
        <v>12.3545290786405</v>
      </c>
      <c r="F8" s="391">
        <v>11.3985751349722</v>
      </c>
      <c r="G8" s="391">
        <v>7.7349049691253997</v>
      </c>
      <c r="H8" s="391">
        <v>7.8862176314984396</v>
      </c>
      <c r="I8" s="391">
        <v>13.231821177504401</v>
      </c>
      <c r="J8" s="391">
        <v>11.1707721870893</v>
      </c>
      <c r="K8" s="391">
        <v>9.2480546304471503</v>
      </c>
    </row>
    <row r="9" spans="2:11" x14ac:dyDescent="0.25">
      <c r="B9" s="390" t="s">
        <v>33</v>
      </c>
      <c r="C9" s="391">
        <v>11.4500313948214</v>
      </c>
      <c r="D9" s="391">
        <v>11.2380743262931</v>
      </c>
      <c r="E9" s="391">
        <v>11.8859658436826</v>
      </c>
      <c r="F9" s="391">
        <v>12.167289497798899</v>
      </c>
      <c r="G9" s="391">
        <v>4.6614739988385097</v>
      </c>
      <c r="H9" s="391">
        <v>5.5365667495304098</v>
      </c>
      <c r="I9" s="391">
        <v>14.051923448223</v>
      </c>
      <c r="J9" s="391">
        <v>10.456864089744</v>
      </c>
      <c r="K9" s="413">
        <v>5.7538594002867596</v>
      </c>
    </row>
    <row r="10" spans="2:11" x14ac:dyDescent="0.25">
      <c r="B10" s="390" t="s">
        <v>34</v>
      </c>
      <c r="C10" s="391">
        <v>5.0459589352702396</v>
      </c>
      <c r="D10" s="391">
        <v>2.1581494647403998</v>
      </c>
      <c r="E10" s="391">
        <v>3.2620591996586898</v>
      </c>
      <c r="F10" s="391">
        <v>4.5031150970842004</v>
      </c>
      <c r="G10" s="391">
        <v>0.669514193501345</v>
      </c>
      <c r="H10" s="391">
        <v>2.0425219328631199</v>
      </c>
      <c r="I10" s="391">
        <v>14.119573629033299</v>
      </c>
      <c r="J10" s="391">
        <v>10.338010698503799</v>
      </c>
      <c r="K10" s="391">
        <v>5.3605401504225902</v>
      </c>
    </row>
    <row r="11" spans="2:11" x14ac:dyDescent="0.25">
      <c r="B11" s="390" t="s">
        <v>35</v>
      </c>
      <c r="C11" s="412" t="s">
        <v>30</v>
      </c>
      <c r="D11" s="391">
        <v>9.0639848150337095</v>
      </c>
      <c r="E11" s="391">
        <v>10.9836441635599</v>
      </c>
      <c r="F11" s="391">
        <v>11.7704426358231</v>
      </c>
      <c r="G11" s="391">
        <v>8.9444802683450906</v>
      </c>
      <c r="H11" s="391">
        <v>11.611023388746601</v>
      </c>
      <c r="I11" s="391">
        <v>11.4836311130861</v>
      </c>
      <c r="J11" s="391">
        <v>7.5420041805301201</v>
      </c>
      <c r="K11" s="391">
        <v>-0.977839063116973</v>
      </c>
    </row>
    <row r="12" spans="2:11" x14ac:dyDescent="0.25">
      <c r="B12" s="390" t="s">
        <v>92</v>
      </c>
      <c r="C12" s="412" t="s">
        <v>30</v>
      </c>
      <c r="D12" s="391">
        <v>11.013132736238299</v>
      </c>
      <c r="E12" s="391">
        <v>9.7788783685360503</v>
      </c>
      <c r="F12" s="391">
        <v>9.98471477108939</v>
      </c>
      <c r="G12" s="391">
        <v>9.0022590773337399</v>
      </c>
      <c r="H12" s="391">
        <v>7.69716015524331</v>
      </c>
      <c r="I12" s="391">
        <v>10.451867471515101</v>
      </c>
      <c r="J12" s="412" t="s">
        <v>30</v>
      </c>
      <c r="K12" s="412" t="s">
        <v>30</v>
      </c>
    </row>
    <row r="13" spans="2:11" x14ac:dyDescent="0.25">
      <c r="B13" s="390" t="s">
        <v>36</v>
      </c>
      <c r="C13" s="412" t="s">
        <v>30</v>
      </c>
      <c r="D13" s="412" t="s">
        <v>30</v>
      </c>
      <c r="E13" s="412" t="s">
        <v>30</v>
      </c>
      <c r="F13" s="412" t="s">
        <v>30</v>
      </c>
      <c r="G13" s="391">
        <v>5.8116237956730901</v>
      </c>
      <c r="H13" s="391">
        <v>6.9327663450444303</v>
      </c>
      <c r="I13" s="412" t="s">
        <v>30</v>
      </c>
      <c r="J13" s="412" t="s">
        <v>30</v>
      </c>
      <c r="K13" s="412" t="s">
        <v>30</v>
      </c>
    </row>
    <row r="14" spans="2:11" x14ac:dyDescent="0.25">
      <c r="B14" s="390" t="s">
        <v>37</v>
      </c>
      <c r="C14" s="391">
        <v>6.4816823879194798</v>
      </c>
      <c r="D14" s="391">
        <v>7.6180018873650504</v>
      </c>
      <c r="E14" s="391">
        <v>6.8545663473840701</v>
      </c>
      <c r="F14" s="391">
        <v>8.7297048587793693</v>
      </c>
      <c r="G14" s="391">
        <v>7.5418138533266497</v>
      </c>
      <c r="H14" s="391">
        <v>8.5365672648765294</v>
      </c>
      <c r="I14" s="391">
        <v>14.7250345224566</v>
      </c>
      <c r="J14" s="391">
        <v>14.7813165649182</v>
      </c>
      <c r="K14" s="391">
        <v>11.656805179351901</v>
      </c>
    </row>
    <row r="15" spans="2:11" x14ac:dyDescent="0.25">
      <c r="B15" s="390" t="s">
        <v>38</v>
      </c>
      <c r="C15" s="391">
        <v>-6.5721682472340799</v>
      </c>
      <c r="D15" s="391">
        <v>-5.7263955156312001</v>
      </c>
      <c r="E15" s="391">
        <v>-6.8487561174043998</v>
      </c>
      <c r="F15" s="391">
        <v>-0.621584404492873</v>
      </c>
      <c r="G15" s="391">
        <v>3.5916691807093901</v>
      </c>
      <c r="H15" s="391">
        <v>1.75515404856188</v>
      </c>
      <c r="I15" s="391">
        <v>2.9720117822632099</v>
      </c>
      <c r="J15" s="391">
        <v>-0.65885419535471801</v>
      </c>
      <c r="K15" s="391">
        <v>3.4675590074000899</v>
      </c>
    </row>
    <row r="16" spans="2:11" x14ac:dyDescent="0.25">
      <c r="B16" s="390" t="s">
        <v>39</v>
      </c>
      <c r="C16" s="391">
        <v>0</v>
      </c>
      <c r="D16" s="391">
        <v>-7.1855241990796701</v>
      </c>
      <c r="E16" s="391">
        <v>2.8702678405016901</v>
      </c>
      <c r="F16" s="391">
        <v>7.3817422287750301</v>
      </c>
      <c r="G16" s="391">
        <v>8.4410094548323897</v>
      </c>
      <c r="H16" s="391">
        <v>7.9244611194999202</v>
      </c>
      <c r="I16" s="391">
        <v>9.8328280526548699</v>
      </c>
      <c r="J16" s="391">
        <v>3.6232693859812501</v>
      </c>
      <c r="K16" s="391">
        <v>-4.69131476625373</v>
      </c>
    </row>
    <row r="17" spans="2:11" x14ac:dyDescent="0.25">
      <c r="B17" s="390" t="s">
        <v>40</v>
      </c>
      <c r="C17" s="391">
        <v>2.6334647079899698</v>
      </c>
      <c r="D17" s="391">
        <v>-0.70371027084533899</v>
      </c>
      <c r="E17" s="391">
        <v>-0.40659352174961</v>
      </c>
      <c r="F17" s="391">
        <v>3.2908834874181099</v>
      </c>
      <c r="G17" s="391">
        <v>-0.84050023189018996</v>
      </c>
      <c r="H17" s="391">
        <v>0.386347475705143</v>
      </c>
      <c r="I17" s="391">
        <v>4.6076703098679799</v>
      </c>
      <c r="J17" s="391">
        <v>2.6109165870886599</v>
      </c>
      <c r="K17" s="391">
        <v>-1.6353995245931601</v>
      </c>
    </row>
    <row r="18" spans="2:11" s="431" customFormat="1" x14ac:dyDescent="0.25">
      <c r="B18" s="428" t="s">
        <v>41</v>
      </c>
      <c r="C18" s="429">
        <v>8.6736975863516399</v>
      </c>
      <c r="D18" s="429">
        <v>9.4321844609558401</v>
      </c>
      <c r="E18" s="429">
        <v>9.25110721597067</v>
      </c>
      <c r="F18" s="429">
        <v>10.594366735005799</v>
      </c>
      <c r="G18" s="429">
        <v>8.6204780846188704</v>
      </c>
      <c r="H18" s="429">
        <v>9.1738324200646701</v>
      </c>
      <c r="I18" s="429">
        <v>15.1908816467071</v>
      </c>
      <c r="J18" s="430">
        <v>13.060239084689499</v>
      </c>
      <c r="K18" s="430">
        <v>11.1958843322407</v>
      </c>
    </row>
    <row r="19" spans="2:11" x14ac:dyDescent="0.25">
      <c r="B19" s="390" t="s">
        <v>42</v>
      </c>
      <c r="C19" s="391">
        <v>9.3317023146567895</v>
      </c>
      <c r="D19" s="391">
        <v>10.695403371275701</v>
      </c>
      <c r="E19" s="391">
        <v>10.911750227264999</v>
      </c>
      <c r="F19" s="391">
        <v>10.3744257134917</v>
      </c>
      <c r="G19" s="391">
        <v>11.294373934744799</v>
      </c>
      <c r="H19" s="413">
        <v>10.859174396674099</v>
      </c>
      <c r="I19" s="413">
        <v>16.523595609914601</v>
      </c>
      <c r="J19" s="413">
        <v>14.916216664411101</v>
      </c>
      <c r="K19" s="413">
        <v>11.142152569240601</v>
      </c>
    </row>
    <row r="20" spans="2:11" x14ac:dyDescent="0.25">
      <c r="B20" s="390" t="s">
        <v>43</v>
      </c>
      <c r="C20" s="412" t="s">
        <v>30</v>
      </c>
      <c r="D20" s="412" t="s">
        <v>30</v>
      </c>
      <c r="E20" s="412" t="s">
        <v>30</v>
      </c>
      <c r="F20" s="412" t="s">
        <v>30</v>
      </c>
      <c r="G20" s="391">
        <v>-14.7039353677582</v>
      </c>
      <c r="H20" s="391">
        <v>-9.9742597640506698</v>
      </c>
      <c r="I20" s="413">
        <v>-6.2577597125636704</v>
      </c>
      <c r="J20" s="413">
        <v>-4.9453699514931104</v>
      </c>
      <c r="K20" s="413">
        <v>-11.313169060537399</v>
      </c>
    </row>
    <row r="21" spans="2:11" x14ac:dyDescent="0.25">
      <c r="B21" s="390" t="s">
        <v>44</v>
      </c>
      <c r="C21" s="391">
        <v>4.5000510283026003</v>
      </c>
      <c r="D21" s="391">
        <v>3.8799492587875499</v>
      </c>
      <c r="E21" s="391">
        <v>3.4672292518156702</v>
      </c>
      <c r="F21" s="391">
        <v>5.6322517202238496</v>
      </c>
      <c r="G21" s="391">
        <v>10.8566818650578</v>
      </c>
      <c r="H21" s="391">
        <v>10.4823716569904</v>
      </c>
      <c r="I21" s="391">
        <v>11.0406029855165</v>
      </c>
      <c r="J21" s="391">
        <v>12.633321206566899</v>
      </c>
      <c r="K21" s="413">
        <v>9.8997724580065292</v>
      </c>
    </row>
    <row r="22" spans="2:11" x14ac:dyDescent="0.25">
      <c r="B22" s="390" t="s">
        <v>45</v>
      </c>
      <c r="C22" s="391">
        <v>-2.8376788805310502</v>
      </c>
      <c r="D22" s="391">
        <v>0.37954317837521301</v>
      </c>
      <c r="E22" s="391">
        <v>6.0954303771651297</v>
      </c>
      <c r="F22" s="391">
        <v>11.2032977416262</v>
      </c>
      <c r="G22" s="391">
        <v>4.3452477865236698</v>
      </c>
      <c r="H22" s="391">
        <v>5.2391207751978603</v>
      </c>
      <c r="I22" s="391">
        <v>20.092206965303799</v>
      </c>
      <c r="J22" s="391">
        <v>15.6999109176906</v>
      </c>
      <c r="K22" s="391">
        <v>7.7020088958087998</v>
      </c>
    </row>
    <row r="23" spans="2:11" x14ac:dyDescent="0.25">
      <c r="B23" s="390" t="s">
        <v>46</v>
      </c>
      <c r="C23" s="391">
        <v>7.3634531525845102</v>
      </c>
      <c r="D23" s="391">
        <v>7.8149340363170898</v>
      </c>
      <c r="E23" s="391">
        <v>7.3818454328095404</v>
      </c>
      <c r="F23" s="391">
        <v>6.7597304790294901</v>
      </c>
      <c r="G23" s="391">
        <v>2.54325907915063</v>
      </c>
      <c r="H23" s="391">
        <v>2.38371024152111</v>
      </c>
      <c r="I23" s="391">
        <v>10.211540659518199</v>
      </c>
      <c r="J23" s="391">
        <v>7.8984205994301702</v>
      </c>
      <c r="K23" s="391">
        <v>1.5796418816757301</v>
      </c>
    </row>
    <row r="24" spans="2:11" x14ac:dyDescent="0.25">
      <c r="B24" s="390" t="s">
        <v>47</v>
      </c>
      <c r="C24" s="391">
        <v>8.0695998024157998</v>
      </c>
      <c r="D24" s="391">
        <v>3.4598089676430699</v>
      </c>
      <c r="E24" s="391">
        <v>3.3844922654338401</v>
      </c>
      <c r="F24" s="391">
        <v>4.30000637654505</v>
      </c>
      <c r="G24" s="391">
        <v>1.77587517199321</v>
      </c>
      <c r="H24" s="391">
        <v>3.3633266552154399</v>
      </c>
      <c r="I24" s="391">
        <v>11.28358493945</v>
      </c>
      <c r="J24" s="391">
        <v>7.2914427257621997</v>
      </c>
      <c r="K24" s="391">
        <v>4.0206656667482301</v>
      </c>
    </row>
    <row r="25" spans="2:11" x14ac:dyDescent="0.25">
      <c r="B25" s="390" t="s">
        <v>48</v>
      </c>
      <c r="C25" s="412" t="s">
        <v>30</v>
      </c>
      <c r="D25" s="391">
        <v>2.0583673103050399</v>
      </c>
      <c r="E25" s="391">
        <v>2.5900653596871202</v>
      </c>
      <c r="F25" s="391">
        <v>3.49480943122225</v>
      </c>
      <c r="G25" s="391">
        <v>7.1728566968352601</v>
      </c>
      <c r="H25" s="391">
        <v>8.1291975460122696</v>
      </c>
      <c r="I25" s="391">
        <v>14.6775796212751</v>
      </c>
      <c r="J25" s="391">
        <v>12.617077034405799</v>
      </c>
      <c r="K25" s="413">
        <v>10.807671963756</v>
      </c>
    </row>
    <row r="26" spans="2:11" x14ac:dyDescent="0.25">
      <c r="B26" s="390" t="s">
        <v>49</v>
      </c>
      <c r="C26" s="391">
        <v>-9.7647553238859004</v>
      </c>
      <c r="D26" s="391">
        <v>-9.8804242180792201</v>
      </c>
      <c r="E26" s="391">
        <v>3.7825881781359598</v>
      </c>
      <c r="F26" s="391">
        <v>6.4074712243642704</v>
      </c>
      <c r="G26" s="391">
        <v>-1.62561435753082</v>
      </c>
      <c r="H26" s="391">
        <v>-3.4307886450869997E-2</v>
      </c>
      <c r="I26" s="391">
        <v>5.5470903249429</v>
      </c>
      <c r="J26" s="391">
        <v>1.94051531873716</v>
      </c>
      <c r="K26" s="391">
        <v>-7.2277721977579601</v>
      </c>
    </row>
    <row r="27" spans="2:11" x14ac:dyDescent="0.25">
      <c r="B27" s="390" t="s">
        <v>50</v>
      </c>
      <c r="C27" s="412" t="s">
        <v>30</v>
      </c>
      <c r="D27" s="391">
        <v>-8.8171845246233698</v>
      </c>
      <c r="E27" s="391">
        <v>-4.66001542798121</v>
      </c>
      <c r="F27" s="391">
        <v>1.2206879725764701</v>
      </c>
      <c r="G27" s="391">
        <v>-3.73552523059832</v>
      </c>
      <c r="H27" s="391">
        <v>1.09863740612107</v>
      </c>
      <c r="I27" s="391">
        <v>11.416326918263501</v>
      </c>
      <c r="J27" s="391">
        <v>7.5526379549452196</v>
      </c>
      <c r="K27" s="391">
        <v>1.2480959369635101</v>
      </c>
    </row>
    <row r="28" spans="2:11" x14ac:dyDescent="0.25">
      <c r="B28" s="390" t="s">
        <v>51</v>
      </c>
      <c r="C28" s="391">
        <v>5.8513248282630004</v>
      </c>
      <c r="D28" s="391">
        <v>4.99508271316805</v>
      </c>
      <c r="E28" s="391">
        <v>5.21135357851366</v>
      </c>
      <c r="F28" s="391">
        <v>7.3162232795014397</v>
      </c>
      <c r="G28" s="391">
        <v>6.5601622102066504</v>
      </c>
      <c r="H28" s="391">
        <v>8.7953138046201005</v>
      </c>
      <c r="I28" s="391">
        <v>20.637673371518801</v>
      </c>
      <c r="J28" s="391">
        <v>12.200498370711101</v>
      </c>
      <c r="K28" s="391">
        <v>11.6108486256493</v>
      </c>
    </row>
    <row r="29" spans="2:11" x14ac:dyDescent="0.25">
      <c r="B29" s="390" t="s">
        <v>52</v>
      </c>
      <c r="C29" s="412" t="s">
        <v>30</v>
      </c>
      <c r="D29" s="391">
        <v>-1.03286232486519</v>
      </c>
      <c r="E29" s="391">
        <v>-1.0318061442450801</v>
      </c>
      <c r="F29" s="391">
        <v>5.1018332102312902</v>
      </c>
      <c r="G29" s="391">
        <v>4.1448474225272403</v>
      </c>
      <c r="H29" s="391">
        <v>8.4056051915086396</v>
      </c>
      <c r="I29" s="391">
        <v>12.510097533893701</v>
      </c>
      <c r="J29" s="391">
        <v>11.0577577236651</v>
      </c>
      <c r="K29" s="391">
        <v>2.7335587298914299</v>
      </c>
    </row>
    <row r="30" spans="2:11" x14ac:dyDescent="0.25">
      <c r="B30" s="390" t="s">
        <v>53</v>
      </c>
      <c r="C30" s="391">
        <v>4.0793351632366504</v>
      </c>
      <c r="D30" s="391">
        <v>2.3152689226745098</v>
      </c>
      <c r="E30" s="391">
        <v>4.2033619113088401</v>
      </c>
      <c r="F30" s="391">
        <v>8.0338191480795604</v>
      </c>
      <c r="G30" s="391">
        <v>9.8279508008458603</v>
      </c>
      <c r="H30" s="391">
        <v>12.019499958939599</v>
      </c>
      <c r="I30" s="391">
        <v>18.832017187318499</v>
      </c>
      <c r="J30" s="391">
        <v>16.9758801946147</v>
      </c>
      <c r="K30" s="413">
        <v>12.696106852881901</v>
      </c>
    </row>
    <row r="31" spans="2:11" x14ac:dyDescent="0.25">
      <c r="B31" s="390" t="s">
        <v>54</v>
      </c>
      <c r="C31" s="391">
        <v>-2.5712036848089102</v>
      </c>
      <c r="D31" s="391">
        <v>-0.11493501032546199</v>
      </c>
      <c r="E31" s="391">
        <v>-2.0872812908211098</v>
      </c>
      <c r="F31" s="391">
        <v>1.27522552836248</v>
      </c>
      <c r="G31" s="391">
        <v>0.81305184818730303</v>
      </c>
      <c r="H31" s="391">
        <v>3.0552634359637501</v>
      </c>
      <c r="I31" s="391">
        <v>9.2614677834752595</v>
      </c>
      <c r="J31" s="413">
        <v>3.5575044344999598</v>
      </c>
      <c r="K31" s="412" t="s">
        <v>30</v>
      </c>
    </row>
    <row r="32" spans="2:11" x14ac:dyDescent="0.25">
      <c r="B32" s="390" t="s">
        <v>55</v>
      </c>
      <c r="C32" s="391">
        <v>3.8447090924935901</v>
      </c>
      <c r="D32" s="391">
        <v>0.21588801517300399</v>
      </c>
      <c r="E32" s="391">
        <v>2.8646027963679299</v>
      </c>
      <c r="F32" s="391">
        <v>4.53304820318687</v>
      </c>
      <c r="G32" s="391">
        <v>5.9267614235949901</v>
      </c>
      <c r="H32" s="391">
        <v>7.0605470589343202</v>
      </c>
      <c r="I32" s="391">
        <v>12.8832976997359</v>
      </c>
      <c r="J32" s="391">
        <v>12.7467735886221</v>
      </c>
      <c r="K32" s="391">
        <v>4.19182733693897</v>
      </c>
    </row>
    <row r="33" spans="2:12" x14ac:dyDescent="0.25">
      <c r="B33" s="390" t="s">
        <v>56</v>
      </c>
      <c r="C33" s="391">
        <v>10.1531767342856</v>
      </c>
      <c r="D33" s="391">
        <v>1.88202596812866</v>
      </c>
      <c r="E33" s="391">
        <v>0.1011003125831</v>
      </c>
      <c r="F33" s="391">
        <v>2.4817095939921701</v>
      </c>
      <c r="G33" s="391">
        <v>1.39299578398165</v>
      </c>
      <c r="H33" s="391">
        <v>2.5231716459996201</v>
      </c>
      <c r="I33" s="391">
        <v>9.4578122976636703</v>
      </c>
      <c r="J33" s="391">
        <v>1.9997494430410501</v>
      </c>
      <c r="K33" s="391">
        <v>-2.88665625699146</v>
      </c>
    </row>
    <row r="34" spans="2:12" x14ac:dyDescent="0.25">
      <c r="B34" s="390" t="s">
        <v>57</v>
      </c>
      <c r="C34" s="391">
        <v>6.0835316347361701</v>
      </c>
      <c r="D34" s="391">
        <v>-0.39922291804215998</v>
      </c>
      <c r="E34" s="391">
        <v>-0.86949069038715399</v>
      </c>
      <c r="F34" s="391">
        <v>4.0677425925187398</v>
      </c>
      <c r="G34" s="391">
        <v>-2.4666413373618101</v>
      </c>
      <c r="H34" s="391">
        <v>-2.1708071174555199</v>
      </c>
      <c r="I34" s="391">
        <v>2.09825708907234</v>
      </c>
      <c r="J34" s="391">
        <v>0.36187403925514999</v>
      </c>
      <c r="K34" s="413">
        <v>-4.9208423374511003</v>
      </c>
    </row>
    <row r="35" spans="2:12" x14ac:dyDescent="0.25">
      <c r="B35" s="390" t="s">
        <v>58</v>
      </c>
      <c r="C35" s="391">
        <v>4.5785320520933901</v>
      </c>
      <c r="D35" s="391">
        <v>1.04528072334458</v>
      </c>
      <c r="E35" s="391">
        <v>0.23696428726350399</v>
      </c>
      <c r="F35" s="391">
        <v>1.69081556895549</v>
      </c>
      <c r="G35" s="391">
        <v>4.6788964944762501</v>
      </c>
      <c r="H35" s="391">
        <v>3.91149802529868</v>
      </c>
      <c r="I35" s="391">
        <v>5.4884734883129704</v>
      </c>
      <c r="J35" s="391">
        <v>4.2410171314814296</v>
      </c>
      <c r="K35" s="391">
        <v>-1.6959582116410401</v>
      </c>
    </row>
    <row r="36" spans="2:12" x14ac:dyDescent="0.25">
      <c r="B36" s="390" t="s">
        <v>60</v>
      </c>
      <c r="C36" s="391">
        <v>6.5996329103822502</v>
      </c>
      <c r="D36" s="391">
        <v>0.77210125844660804</v>
      </c>
      <c r="E36" s="391">
        <v>3.0768248408224301</v>
      </c>
      <c r="F36" s="391">
        <v>6.9458626572178002</v>
      </c>
      <c r="G36" s="391">
        <v>1.4245006214926501</v>
      </c>
      <c r="H36" s="391">
        <v>4.1625870139624697</v>
      </c>
      <c r="I36" s="391">
        <v>13.662299137455401</v>
      </c>
      <c r="J36" s="391">
        <v>9.6529081662169904</v>
      </c>
      <c r="K36" s="391">
        <v>2.9495765340355198</v>
      </c>
    </row>
    <row r="37" spans="2:12" x14ac:dyDescent="0.25">
      <c r="B37" s="390" t="s">
        <v>61</v>
      </c>
      <c r="C37" s="391">
        <v>-0.30510579933923898</v>
      </c>
      <c r="D37" s="391">
        <v>6.8511435638282903</v>
      </c>
      <c r="E37" s="391">
        <v>9.1581645550127408</v>
      </c>
      <c r="F37" s="391">
        <v>8.5526173992646992</v>
      </c>
      <c r="G37" s="391">
        <v>12.878586576397399</v>
      </c>
      <c r="H37" s="391">
        <v>14.923101531541599</v>
      </c>
      <c r="I37" s="391">
        <v>15.208072365660801</v>
      </c>
      <c r="J37" s="391">
        <v>14.839948466119701</v>
      </c>
      <c r="K37" s="391">
        <v>11.8901013032128</v>
      </c>
    </row>
    <row r="38" spans="2:12" x14ac:dyDescent="0.25">
      <c r="B38" s="390" t="s">
        <v>62</v>
      </c>
      <c r="C38" s="391">
        <v>14.5558348705993</v>
      </c>
      <c r="D38" s="391">
        <v>17.7660097190622</v>
      </c>
      <c r="E38" s="391">
        <v>17.122057125238701</v>
      </c>
      <c r="F38" s="391">
        <v>16.861481270958201</v>
      </c>
      <c r="G38" s="391">
        <v>15.861183194229</v>
      </c>
      <c r="H38" s="391">
        <v>17.307060683044099</v>
      </c>
      <c r="I38" s="391">
        <v>22.0451476333029</v>
      </c>
      <c r="J38" s="413">
        <v>20.5332557623396</v>
      </c>
      <c r="K38" s="413">
        <v>19.321116139825701</v>
      </c>
    </row>
    <row r="39" spans="2:12" x14ac:dyDescent="0.25">
      <c r="B39" s="390" t="s">
        <v>64</v>
      </c>
      <c r="C39" s="391">
        <v>4.0638761585756296</v>
      </c>
      <c r="D39" s="391">
        <v>3.8814295133026402</v>
      </c>
      <c r="E39" s="391">
        <v>3.0180940454801202</v>
      </c>
      <c r="F39" s="391">
        <v>5.74389471561686</v>
      </c>
      <c r="G39" s="391">
        <v>-0.64101405183217597</v>
      </c>
      <c r="H39" s="391">
        <v>-0.514135922220752</v>
      </c>
      <c r="I39" s="391">
        <v>11.214529753146699</v>
      </c>
      <c r="J39" s="391">
        <v>6.7039486772789596</v>
      </c>
      <c r="K39" s="391">
        <v>2.27878294294627</v>
      </c>
    </row>
    <row r="40" spans="2:12" x14ac:dyDescent="0.25">
      <c r="B40" s="390" t="s">
        <v>65</v>
      </c>
      <c r="C40" s="391">
        <v>4.4723743647656704</v>
      </c>
      <c r="D40" s="391">
        <v>2.6316039223509802</v>
      </c>
      <c r="E40" s="391">
        <v>4.2991078175023896</v>
      </c>
      <c r="F40" s="391">
        <v>5.9426282705038096</v>
      </c>
      <c r="G40" s="391">
        <v>6.6750286331942004</v>
      </c>
      <c r="H40" s="391">
        <v>7.6296923732483304</v>
      </c>
      <c r="I40" s="391">
        <v>15.8638136478331</v>
      </c>
      <c r="J40" s="391">
        <v>11.674632465886001</v>
      </c>
      <c r="K40" s="391">
        <v>3.4343401814415402</v>
      </c>
    </row>
    <row r="41" spans="2:12" x14ac:dyDescent="0.25">
      <c r="B41" s="390" t="s">
        <v>85</v>
      </c>
      <c r="C41" s="391">
        <v>7.1142318861264</v>
      </c>
      <c r="D41" s="391">
        <v>6.23755901648852</v>
      </c>
      <c r="E41" s="391">
        <v>6.4114357293376898</v>
      </c>
      <c r="F41" s="391">
        <v>7.6169984010769403</v>
      </c>
      <c r="G41" s="391">
        <v>5.7043648645032299</v>
      </c>
      <c r="H41" s="391">
        <v>6.2886476731907797</v>
      </c>
      <c r="I41" s="391">
        <v>12.9277137989565</v>
      </c>
      <c r="J41" s="391">
        <v>10.4305647399622</v>
      </c>
      <c r="K41" s="391">
        <v>5.8636152957093097</v>
      </c>
    </row>
    <row r="42" spans="2:12" x14ac:dyDescent="0.25">
      <c r="B42" s="390" t="s">
        <v>86</v>
      </c>
      <c r="C42" s="391">
        <v>6.8717164438222902</v>
      </c>
      <c r="D42" s="391">
        <v>5.4703377965867102</v>
      </c>
      <c r="E42" s="391">
        <v>5.9743708821460597</v>
      </c>
      <c r="F42" s="391">
        <v>7.3082029915046096</v>
      </c>
      <c r="G42" s="391">
        <v>5.01055365768676</v>
      </c>
      <c r="H42" s="391">
        <v>5.7143084714180903</v>
      </c>
      <c r="I42" s="391">
        <v>12.0871475500657</v>
      </c>
      <c r="J42" s="391">
        <v>9.5996052837402406</v>
      </c>
      <c r="K42" s="391">
        <v>5.2949465337260602</v>
      </c>
    </row>
    <row r="44" spans="2:12" x14ac:dyDescent="0.25">
      <c r="B44" s="415" t="s">
        <v>66</v>
      </c>
      <c r="L44" s="416" t="s">
        <v>0</v>
      </c>
    </row>
  </sheetData>
  <hyperlinks>
    <hyperlink ref="B44" r:id="rId1" xr:uid="{D0001BB4-0690-4CF3-B6AB-1998C18F0E8F}"/>
    <hyperlink ref="L44" r:id="rId2" xr:uid="{83ADEB9B-9BC5-4E36-B08B-CC02F6870438}"/>
  </hyperlinks>
  <pageMargins left="0.7" right="0.7" top="0.75" bottom="0.75" header="0.3" footer="0.3"/>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41DDF-6A97-4829-843A-4B66EF893A7D}">
  <dimension ref="A1:O40"/>
  <sheetViews>
    <sheetView workbookViewId="0">
      <selection activeCell="B3" sqref="B3"/>
    </sheetView>
  </sheetViews>
  <sheetFormatPr baseColWidth="10" defaultColWidth="9.140625" defaultRowHeight="15" x14ac:dyDescent="0.25"/>
  <cols>
    <col min="2" max="2" width="23" customWidth="1"/>
    <col min="3" max="11" width="10.7109375" customWidth="1"/>
  </cols>
  <sheetData>
    <row r="1" spans="1:15" x14ac:dyDescent="0.25">
      <c r="B1" s="405" t="s">
        <v>0</v>
      </c>
    </row>
    <row r="2" spans="1:15" x14ac:dyDescent="0.25">
      <c r="B2" s="406" t="s">
        <v>1</v>
      </c>
    </row>
    <row r="3" spans="1:15" x14ac:dyDescent="0.25">
      <c r="B3" s="406" t="s">
        <v>90</v>
      </c>
    </row>
    <row r="4" spans="1:15" x14ac:dyDescent="0.25">
      <c r="B4" s="406" t="s">
        <v>91</v>
      </c>
    </row>
    <row r="5" spans="1:15" ht="6.75" customHeight="1" x14ac:dyDescent="0.25"/>
    <row r="6" spans="1:15" ht="15" customHeight="1" x14ac:dyDescent="0.25">
      <c r="B6" s="352"/>
      <c r="C6" s="353" t="s">
        <v>5</v>
      </c>
      <c r="D6" s="353" t="s">
        <v>12</v>
      </c>
      <c r="E6" s="353" t="s">
        <v>13</v>
      </c>
      <c r="F6" s="353" t="s">
        <v>14</v>
      </c>
      <c r="G6" s="353" t="s">
        <v>23</v>
      </c>
      <c r="H6" s="353" t="s">
        <v>24</v>
      </c>
      <c r="I6" s="353" t="s">
        <v>25</v>
      </c>
      <c r="J6" s="353" t="s">
        <v>26</v>
      </c>
      <c r="K6" s="353" t="s">
        <v>27</v>
      </c>
    </row>
    <row r="7" spans="1:15" ht="15" customHeight="1" x14ac:dyDescent="0.25">
      <c r="B7" s="354" t="s">
        <v>62</v>
      </c>
      <c r="C7" s="355">
        <v>14.5558348705993</v>
      </c>
      <c r="D7" s="356">
        <v>17.7660097190622</v>
      </c>
      <c r="E7" s="356">
        <v>17.122057125238701</v>
      </c>
      <c r="F7" s="356">
        <v>16.861481270958201</v>
      </c>
      <c r="G7" s="356">
        <v>15.861183194229</v>
      </c>
      <c r="H7" s="356">
        <v>17.307060683044099</v>
      </c>
      <c r="I7" s="356">
        <v>22.0451476333029</v>
      </c>
      <c r="J7" s="356">
        <v>20.5332557623396</v>
      </c>
      <c r="K7" s="357">
        <v>19.321116139825701</v>
      </c>
    </row>
    <row r="8" spans="1:15" ht="15" customHeight="1" x14ac:dyDescent="0.25">
      <c r="B8" s="358" t="s">
        <v>53</v>
      </c>
      <c r="C8" s="359">
        <v>4.0793351632366504</v>
      </c>
      <c r="D8" s="360">
        <v>2.3152689226745098</v>
      </c>
      <c r="E8" s="360">
        <v>4.2033619113088401</v>
      </c>
      <c r="F8" s="360">
        <v>8.0338191480795604</v>
      </c>
      <c r="G8" s="360">
        <v>9.8279508008458603</v>
      </c>
      <c r="H8" s="360">
        <v>12.019499958939599</v>
      </c>
      <c r="I8" s="360">
        <v>18.832017187318499</v>
      </c>
      <c r="J8" s="360">
        <v>16.9758801946147</v>
      </c>
      <c r="K8" s="361">
        <v>12.696106852881901</v>
      </c>
    </row>
    <row r="9" spans="1:15" ht="15" customHeight="1" x14ac:dyDescent="0.25">
      <c r="B9" s="358" t="s">
        <v>45</v>
      </c>
      <c r="C9" s="359">
        <v>-2.8376788805310502</v>
      </c>
      <c r="D9" s="360">
        <v>0.37954317837521301</v>
      </c>
      <c r="E9" s="360">
        <v>6.0954303771651297</v>
      </c>
      <c r="F9" s="360">
        <v>11.2032977416262</v>
      </c>
      <c r="G9" s="360">
        <v>4.3452477865236698</v>
      </c>
      <c r="H9" s="360">
        <v>5.2391207751978603</v>
      </c>
      <c r="I9" s="360">
        <v>20.092206965303799</v>
      </c>
      <c r="J9" s="360">
        <v>15.6999109176906</v>
      </c>
      <c r="K9" s="361">
        <v>7.7020088958087998</v>
      </c>
    </row>
    <row r="10" spans="1:15" ht="15" customHeight="1" x14ac:dyDescent="0.25">
      <c r="B10" s="358" t="s">
        <v>42</v>
      </c>
      <c r="C10" s="359">
        <v>9.3317023146567895</v>
      </c>
      <c r="D10" s="360">
        <v>10.695403371275701</v>
      </c>
      <c r="E10" s="360">
        <v>10.911750227264999</v>
      </c>
      <c r="F10" s="360">
        <v>10.3744257134917</v>
      </c>
      <c r="G10" s="360">
        <v>11.294373934744799</v>
      </c>
      <c r="H10" s="360">
        <v>10.859174396674099</v>
      </c>
      <c r="I10" s="360">
        <v>16.523595609914601</v>
      </c>
      <c r="J10" s="360">
        <v>14.916216664411101</v>
      </c>
      <c r="K10" s="361">
        <v>11.142152569240601</v>
      </c>
    </row>
    <row r="11" spans="1:15" ht="15" customHeight="1" x14ac:dyDescent="0.25">
      <c r="B11" s="358" t="s">
        <v>61</v>
      </c>
      <c r="C11" s="359">
        <v>-0.30510579933923898</v>
      </c>
      <c r="D11" s="360">
        <v>6.8511435638282903</v>
      </c>
      <c r="E11" s="360">
        <v>9.1581645550127408</v>
      </c>
      <c r="F11" s="360">
        <v>8.5526173992646992</v>
      </c>
      <c r="G11" s="360">
        <v>12.878586576397399</v>
      </c>
      <c r="H11" s="360">
        <v>14.923101531541599</v>
      </c>
      <c r="I11" s="360">
        <v>15.208072365660801</v>
      </c>
      <c r="J11" s="360">
        <v>14.839948466119701</v>
      </c>
      <c r="K11" s="361">
        <v>11.8901013032128</v>
      </c>
    </row>
    <row r="12" spans="1:15" ht="15" customHeight="1" x14ac:dyDescent="0.25">
      <c r="B12" s="358" t="s">
        <v>37</v>
      </c>
      <c r="C12" s="359">
        <v>6.4816823879194798</v>
      </c>
      <c r="D12" s="360">
        <v>7.6180018873650504</v>
      </c>
      <c r="E12" s="360">
        <v>6.8545663473840701</v>
      </c>
      <c r="F12" s="360">
        <v>8.7297048587793693</v>
      </c>
      <c r="G12" s="360">
        <v>7.5418138533266497</v>
      </c>
      <c r="H12" s="360">
        <v>8.5365672648765294</v>
      </c>
      <c r="I12" s="360">
        <v>14.7250345224566</v>
      </c>
      <c r="J12" s="360">
        <v>14.7813165649182</v>
      </c>
      <c r="K12" s="361">
        <v>11.656805179351901</v>
      </c>
    </row>
    <row r="13" spans="1:15" ht="15" customHeight="1" x14ac:dyDescent="0.25">
      <c r="B13" s="362" t="s">
        <v>41</v>
      </c>
      <c r="C13" s="363">
        <v>8.6736975863516399</v>
      </c>
      <c r="D13" s="364">
        <v>9.4321844609558401</v>
      </c>
      <c r="E13" s="364">
        <v>9.25110721597067</v>
      </c>
      <c r="F13" s="364">
        <v>10.594366735005799</v>
      </c>
      <c r="G13" s="364">
        <v>8.6204780846188704</v>
      </c>
      <c r="H13" s="364">
        <v>9.1738324200646701</v>
      </c>
      <c r="I13" s="364">
        <v>15.1908816467071</v>
      </c>
      <c r="J13" s="364">
        <v>13.060239084689499</v>
      </c>
      <c r="K13" s="365">
        <v>11.1958843322407</v>
      </c>
    </row>
    <row r="14" spans="1:15" ht="15" customHeight="1" x14ac:dyDescent="0.25">
      <c r="B14" s="358" t="s">
        <v>31</v>
      </c>
      <c r="C14" s="359">
        <v>1.5919891948171601</v>
      </c>
      <c r="D14" s="360">
        <v>0.97045380468659603</v>
      </c>
      <c r="E14" s="360">
        <v>7.68653145759321</v>
      </c>
      <c r="F14" s="360">
        <v>5.6452951083342198</v>
      </c>
      <c r="G14" s="360">
        <v>5.7068991054637204</v>
      </c>
      <c r="H14" s="360">
        <v>12.221812797375501</v>
      </c>
      <c r="I14" s="360">
        <v>15.3310328481961</v>
      </c>
      <c r="J14" s="360">
        <v>13.027842451340399</v>
      </c>
      <c r="K14" s="361" t="s">
        <v>30</v>
      </c>
    </row>
    <row r="15" spans="1:15" ht="15" customHeight="1" x14ac:dyDescent="0.25">
      <c r="B15" s="358" t="s">
        <v>55</v>
      </c>
      <c r="C15" s="359">
        <v>3.8447090924935901</v>
      </c>
      <c r="D15" s="360">
        <v>0.21588801517300399</v>
      </c>
      <c r="E15" s="360">
        <v>2.8646027963679299</v>
      </c>
      <c r="F15" s="360">
        <v>4.53304820318687</v>
      </c>
      <c r="G15" s="360">
        <v>5.9267614235949901</v>
      </c>
      <c r="H15" s="360">
        <v>7.0605470589343202</v>
      </c>
      <c r="I15" s="360">
        <v>12.8832976997359</v>
      </c>
      <c r="J15" s="360">
        <v>12.7467735886221</v>
      </c>
      <c r="K15" s="361">
        <v>4.19182733693897</v>
      </c>
    </row>
    <row r="16" spans="1:15" s="431" customFormat="1" ht="15" customHeight="1" x14ac:dyDescent="0.25">
      <c r="A16" s="440"/>
      <c r="B16" s="358" t="s">
        <v>44</v>
      </c>
      <c r="C16" s="359">
        <v>4.5000510283026003</v>
      </c>
      <c r="D16" s="360">
        <v>3.8799492587875499</v>
      </c>
      <c r="E16" s="360">
        <v>3.4672292518156702</v>
      </c>
      <c r="F16" s="360">
        <v>5.6322517202238496</v>
      </c>
      <c r="G16" s="360">
        <v>10.8566818650578</v>
      </c>
      <c r="H16" s="360">
        <v>10.4823716569904</v>
      </c>
      <c r="I16" s="360">
        <v>11.0406029855165</v>
      </c>
      <c r="J16" s="360">
        <v>12.633321206566899</v>
      </c>
      <c r="K16" s="361">
        <v>9.8997724580065292</v>
      </c>
      <c r="L16" s="440"/>
      <c r="M16" s="440"/>
      <c r="N16" s="440"/>
      <c r="O16" s="440"/>
    </row>
    <row r="17" spans="2:11" ht="15" customHeight="1" x14ac:dyDescent="0.25">
      <c r="B17" s="358" t="s">
        <v>48</v>
      </c>
      <c r="C17" s="359" t="s">
        <v>30</v>
      </c>
      <c r="D17" s="360">
        <v>2.0583673103050399</v>
      </c>
      <c r="E17" s="360">
        <v>2.5900653596871202</v>
      </c>
      <c r="F17" s="360">
        <v>3.49480943122225</v>
      </c>
      <c r="G17" s="360">
        <v>7.1728566968352601</v>
      </c>
      <c r="H17" s="360">
        <v>8.1291975460122696</v>
      </c>
      <c r="I17" s="360">
        <v>14.6775796212751</v>
      </c>
      <c r="J17" s="360">
        <v>12.617077034405799</v>
      </c>
      <c r="K17" s="361">
        <v>10.807671963756</v>
      </c>
    </row>
    <row r="18" spans="2:11" ht="15" customHeight="1" x14ac:dyDescent="0.25">
      <c r="B18" s="358" t="s">
        <v>51</v>
      </c>
      <c r="C18" s="359">
        <v>5.8513248282630004</v>
      </c>
      <c r="D18" s="360">
        <v>4.99508271316805</v>
      </c>
      <c r="E18" s="360">
        <v>5.21135357851366</v>
      </c>
      <c r="F18" s="360">
        <v>7.3162232795014397</v>
      </c>
      <c r="G18" s="360">
        <v>6.5601622102066504</v>
      </c>
      <c r="H18" s="360">
        <v>8.7953138046201005</v>
      </c>
      <c r="I18" s="360">
        <v>20.637673371518801</v>
      </c>
      <c r="J18" s="360">
        <v>12.200498370711101</v>
      </c>
      <c r="K18" s="361">
        <v>11.6108486256493</v>
      </c>
    </row>
    <row r="19" spans="2:11" ht="15" customHeight="1" x14ac:dyDescent="0.25">
      <c r="B19" s="358" t="s">
        <v>65</v>
      </c>
      <c r="C19" s="359">
        <v>4.4723743647656704</v>
      </c>
      <c r="D19" s="360">
        <v>2.6316039223509802</v>
      </c>
      <c r="E19" s="360">
        <v>4.2991078175023896</v>
      </c>
      <c r="F19" s="360">
        <v>5.9426282705038096</v>
      </c>
      <c r="G19" s="360">
        <v>6.6750286331942004</v>
      </c>
      <c r="H19" s="360">
        <v>7.6296923732483304</v>
      </c>
      <c r="I19" s="360">
        <v>15.8638136478331</v>
      </c>
      <c r="J19" s="360">
        <v>11.674632465886001</v>
      </c>
      <c r="K19" s="361">
        <v>3.4343401814415402</v>
      </c>
    </row>
    <row r="20" spans="2:11" ht="15" customHeight="1" x14ac:dyDescent="0.25">
      <c r="B20" s="358" t="s">
        <v>32</v>
      </c>
      <c r="C20" s="359">
        <v>10.632362010124901</v>
      </c>
      <c r="D20" s="360">
        <v>12.412375730968099</v>
      </c>
      <c r="E20" s="360">
        <v>12.3545290786405</v>
      </c>
      <c r="F20" s="360">
        <v>11.3985751349722</v>
      </c>
      <c r="G20" s="360">
        <v>7.7349049691253997</v>
      </c>
      <c r="H20" s="360">
        <v>7.8862176314984396</v>
      </c>
      <c r="I20" s="360">
        <v>13.231821177504401</v>
      </c>
      <c r="J20" s="360">
        <v>11.1707721870893</v>
      </c>
      <c r="K20" s="361">
        <v>9.2480546304471503</v>
      </c>
    </row>
    <row r="21" spans="2:11" ht="15" customHeight="1" x14ac:dyDescent="0.25">
      <c r="B21" s="358" t="s">
        <v>52</v>
      </c>
      <c r="C21" s="359" t="s">
        <v>30</v>
      </c>
      <c r="D21" s="360">
        <v>-1.03286232486519</v>
      </c>
      <c r="E21" s="360">
        <v>-1.0318061442450801</v>
      </c>
      <c r="F21" s="360">
        <v>5.1018332102312902</v>
      </c>
      <c r="G21" s="360">
        <v>4.1448474225272403</v>
      </c>
      <c r="H21" s="360">
        <v>8.4056051915086396</v>
      </c>
      <c r="I21" s="360">
        <v>12.510097533893701</v>
      </c>
      <c r="J21" s="360">
        <v>11.0577577236651</v>
      </c>
      <c r="K21" s="361">
        <v>2.7335587298914299</v>
      </c>
    </row>
    <row r="22" spans="2:11" ht="15" customHeight="1" x14ac:dyDescent="0.25">
      <c r="B22" s="358" t="s">
        <v>33</v>
      </c>
      <c r="C22" s="359">
        <v>11.4500313948214</v>
      </c>
      <c r="D22" s="360">
        <v>11.2380743262931</v>
      </c>
      <c r="E22" s="360">
        <v>11.8859658436826</v>
      </c>
      <c r="F22" s="360">
        <v>12.167289497798899</v>
      </c>
      <c r="G22" s="360">
        <v>4.6614739988385097</v>
      </c>
      <c r="H22" s="360">
        <v>5.5365667495304098</v>
      </c>
      <c r="I22" s="360">
        <v>14.051923448223</v>
      </c>
      <c r="J22" s="360">
        <v>10.456864089744</v>
      </c>
      <c r="K22" s="361">
        <v>5.7538594002867596</v>
      </c>
    </row>
    <row r="23" spans="2:11" ht="15" customHeight="1" x14ac:dyDescent="0.25">
      <c r="B23" s="366" t="s">
        <v>85</v>
      </c>
      <c r="C23" s="367">
        <v>7.1142318861264</v>
      </c>
      <c r="D23" s="368">
        <v>6.23755901648852</v>
      </c>
      <c r="E23" s="368">
        <v>6.4114357293376898</v>
      </c>
      <c r="F23" s="368">
        <v>7.6169984010769403</v>
      </c>
      <c r="G23" s="368">
        <v>5.7043648645032299</v>
      </c>
      <c r="H23" s="368">
        <v>6.2886476731907797</v>
      </c>
      <c r="I23" s="368">
        <v>12.9277137989565</v>
      </c>
      <c r="J23" s="368">
        <v>10.4305647399622</v>
      </c>
      <c r="K23" s="369">
        <v>5.8636152957093097</v>
      </c>
    </row>
    <row r="24" spans="2:11" ht="15" customHeight="1" x14ac:dyDescent="0.25">
      <c r="B24" s="358" t="s">
        <v>34</v>
      </c>
      <c r="C24" s="359">
        <v>5.0459589352702396</v>
      </c>
      <c r="D24" s="360">
        <v>2.1581494647403998</v>
      </c>
      <c r="E24" s="360">
        <v>3.2620591996586898</v>
      </c>
      <c r="F24" s="360">
        <v>4.5031150970842004</v>
      </c>
      <c r="G24" s="360">
        <v>0.669514193501345</v>
      </c>
      <c r="H24" s="360">
        <v>2.0425219328631199</v>
      </c>
      <c r="I24" s="360">
        <v>14.119573629033299</v>
      </c>
      <c r="J24" s="360">
        <v>10.338010698503799</v>
      </c>
      <c r="K24" s="361">
        <v>5.3605401504225902</v>
      </c>
    </row>
    <row r="25" spans="2:11" ht="15" customHeight="1" x14ac:dyDescent="0.25">
      <c r="B25" s="358" t="s">
        <v>60</v>
      </c>
      <c r="C25" s="359">
        <v>6.5996329103822502</v>
      </c>
      <c r="D25" s="360">
        <v>0.77210125844660804</v>
      </c>
      <c r="E25" s="360">
        <v>3.0768248408224301</v>
      </c>
      <c r="F25" s="360">
        <v>6.9458626572178002</v>
      </c>
      <c r="G25" s="360">
        <v>1.4245006214926501</v>
      </c>
      <c r="H25" s="360">
        <v>4.1625870139624697</v>
      </c>
      <c r="I25" s="360">
        <v>13.662299137455401</v>
      </c>
      <c r="J25" s="360">
        <v>9.6529081662169904</v>
      </c>
      <c r="K25" s="361">
        <v>2.9495765340355198</v>
      </c>
    </row>
    <row r="26" spans="2:11" ht="15" customHeight="1" x14ac:dyDescent="0.25">
      <c r="B26" s="366" t="s">
        <v>86</v>
      </c>
      <c r="C26" s="367">
        <v>6.8717164438222902</v>
      </c>
      <c r="D26" s="368">
        <v>5.4703377965867102</v>
      </c>
      <c r="E26" s="368">
        <v>5.9743708821460597</v>
      </c>
      <c r="F26" s="368">
        <v>7.3082029915046096</v>
      </c>
      <c r="G26" s="368">
        <v>5.01055365768676</v>
      </c>
      <c r="H26" s="368">
        <v>5.7143084714180903</v>
      </c>
      <c r="I26" s="368">
        <v>12.0871475500657</v>
      </c>
      <c r="J26" s="368">
        <v>9.5996052837402406</v>
      </c>
      <c r="K26" s="369">
        <v>5.2949465337260602</v>
      </c>
    </row>
    <row r="27" spans="2:11" ht="15" customHeight="1" x14ac:dyDescent="0.25">
      <c r="B27" s="358" t="s">
        <v>46</v>
      </c>
      <c r="C27" s="359">
        <v>7.3634531525845102</v>
      </c>
      <c r="D27" s="360">
        <v>7.8149340363170898</v>
      </c>
      <c r="E27" s="360">
        <v>7.3818454328095404</v>
      </c>
      <c r="F27" s="360">
        <v>6.7597304790294901</v>
      </c>
      <c r="G27" s="360">
        <v>2.54325907915063</v>
      </c>
      <c r="H27" s="360">
        <v>2.38371024152111</v>
      </c>
      <c r="I27" s="360">
        <v>10.211540659518199</v>
      </c>
      <c r="J27" s="360">
        <v>7.8984205994301702</v>
      </c>
      <c r="K27" s="361">
        <v>1.5796418816757301</v>
      </c>
    </row>
    <row r="28" spans="2:11" ht="15" customHeight="1" x14ac:dyDescent="0.25">
      <c r="B28" s="358" t="s">
        <v>50</v>
      </c>
      <c r="C28" s="359" t="s">
        <v>30</v>
      </c>
      <c r="D28" s="360">
        <v>-8.8171845246233698</v>
      </c>
      <c r="E28" s="360">
        <v>-4.66001542798121</v>
      </c>
      <c r="F28" s="360">
        <v>1.2206879725764701</v>
      </c>
      <c r="G28" s="360">
        <v>-3.73552523059832</v>
      </c>
      <c r="H28" s="360">
        <v>1.09863740612107</v>
      </c>
      <c r="I28" s="360">
        <v>11.416326918263501</v>
      </c>
      <c r="J28" s="360">
        <v>7.5526379549452196</v>
      </c>
      <c r="K28" s="361">
        <v>1.2480959369635101</v>
      </c>
    </row>
    <row r="29" spans="2:11" ht="15" customHeight="1" x14ac:dyDescent="0.25">
      <c r="B29" s="358" t="s">
        <v>47</v>
      </c>
      <c r="C29" s="359">
        <v>8.0695998024157998</v>
      </c>
      <c r="D29" s="360">
        <v>3.4598089676430699</v>
      </c>
      <c r="E29" s="360">
        <v>3.3844922654338401</v>
      </c>
      <c r="F29" s="360">
        <v>4.30000637654505</v>
      </c>
      <c r="G29" s="360">
        <v>1.77587517199321</v>
      </c>
      <c r="H29" s="360">
        <v>3.3633266552154399</v>
      </c>
      <c r="I29" s="360">
        <v>11.28358493945</v>
      </c>
      <c r="J29" s="360">
        <v>7.2914427257621997</v>
      </c>
      <c r="K29" s="361">
        <v>4.0206656667482301</v>
      </c>
    </row>
    <row r="30" spans="2:11" ht="15" customHeight="1" x14ac:dyDescent="0.25">
      <c r="B30" s="358" t="s">
        <v>64</v>
      </c>
      <c r="C30" s="359">
        <v>4.0638761585756296</v>
      </c>
      <c r="D30" s="360">
        <v>3.8814295133026402</v>
      </c>
      <c r="E30" s="360">
        <v>3.0180940454801202</v>
      </c>
      <c r="F30" s="360">
        <v>5.74389471561686</v>
      </c>
      <c r="G30" s="360">
        <v>-0.64101405183217597</v>
      </c>
      <c r="H30" s="360">
        <v>-0.514135922220752</v>
      </c>
      <c r="I30" s="360">
        <v>11.214529753146699</v>
      </c>
      <c r="J30" s="360">
        <v>6.7039486772789596</v>
      </c>
      <c r="K30" s="361">
        <v>2.27878294294627</v>
      </c>
    </row>
    <row r="31" spans="2:11" ht="15" customHeight="1" x14ac:dyDescent="0.25">
      <c r="B31" s="358" t="s">
        <v>58</v>
      </c>
      <c r="C31" s="359">
        <v>4.5785320520933901</v>
      </c>
      <c r="D31" s="360">
        <v>1.04528072334458</v>
      </c>
      <c r="E31" s="360">
        <v>0.23696428726350399</v>
      </c>
      <c r="F31" s="360">
        <v>1.69081556895549</v>
      </c>
      <c r="G31" s="360">
        <v>4.6788964944762501</v>
      </c>
      <c r="H31" s="360">
        <v>3.91149802529868</v>
      </c>
      <c r="I31" s="360">
        <v>5.4884734883129704</v>
      </c>
      <c r="J31" s="360">
        <v>4.2410171314814296</v>
      </c>
      <c r="K31" s="361">
        <v>-1.6959582116410401</v>
      </c>
    </row>
    <row r="32" spans="2:11" ht="15" customHeight="1" x14ac:dyDescent="0.25">
      <c r="B32" s="358" t="s">
        <v>39</v>
      </c>
      <c r="C32" s="359">
        <v>0</v>
      </c>
      <c r="D32" s="360">
        <v>-7.1855241990796701</v>
      </c>
      <c r="E32" s="360">
        <v>2.8702678405016901</v>
      </c>
      <c r="F32" s="360">
        <v>7.3817422287750301</v>
      </c>
      <c r="G32" s="360">
        <v>8.4410094548323897</v>
      </c>
      <c r="H32" s="360">
        <v>7.9244611194999202</v>
      </c>
      <c r="I32" s="360">
        <v>9.8328280526548699</v>
      </c>
      <c r="J32" s="360">
        <v>3.6232693859812501</v>
      </c>
      <c r="K32" s="361">
        <v>-4.69131476625373</v>
      </c>
    </row>
    <row r="33" spans="2:12" ht="15" customHeight="1" x14ac:dyDescent="0.25">
      <c r="B33" s="358" t="s">
        <v>54</v>
      </c>
      <c r="C33" s="359">
        <v>-2.5712036848089102</v>
      </c>
      <c r="D33" s="360">
        <v>-0.11493501032546199</v>
      </c>
      <c r="E33" s="360">
        <v>-2.0872812908211098</v>
      </c>
      <c r="F33" s="360">
        <v>1.27522552836248</v>
      </c>
      <c r="G33" s="360">
        <v>0.81305184818730303</v>
      </c>
      <c r="H33" s="360">
        <v>3.0552634359637501</v>
      </c>
      <c r="I33" s="360">
        <v>9.2614677834752595</v>
      </c>
      <c r="J33" s="360">
        <v>3.5575044344999598</v>
      </c>
      <c r="K33" s="361" t="s">
        <v>30</v>
      </c>
    </row>
    <row r="34" spans="2:12" ht="15" customHeight="1" x14ac:dyDescent="0.25">
      <c r="B34" s="358" t="s">
        <v>40</v>
      </c>
      <c r="C34" s="359">
        <v>2.6334647079899698</v>
      </c>
      <c r="D34" s="360">
        <v>-0.70371027084533899</v>
      </c>
      <c r="E34" s="360">
        <v>-0.40659352174961</v>
      </c>
      <c r="F34" s="360">
        <v>3.2908834874181099</v>
      </c>
      <c r="G34" s="360">
        <v>-0.84050023189018996</v>
      </c>
      <c r="H34" s="360">
        <v>0.386347475705143</v>
      </c>
      <c r="I34" s="360">
        <v>4.6076703098679799</v>
      </c>
      <c r="J34" s="360">
        <v>2.6109165870886599</v>
      </c>
      <c r="K34" s="361">
        <v>-1.6353995245931601</v>
      </c>
    </row>
    <row r="35" spans="2:12" ht="15" customHeight="1" x14ac:dyDescent="0.25">
      <c r="B35" s="358" t="s">
        <v>56</v>
      </c>
      <c r="C35" s="359">
        <v>10.1531767342856</v>
      </c>
      <c r="D35" s="360">
        <v>1.88202596812866</v>
      </c>
      <c r="E35" s="360">
        <v>0.1011003125831</v>
      </c>
      <c r="F35" s="360">
        <v>2.4817095939921701</v>
      </c>
      <c r="G35" s="360">
        <v>1.39299578398165</v>
      </c>
      <c r="H35" s="360">
        <v>2.5231716459996201</v>
      </c>
      <c r="I35" s="360">
        <v>9.4578122976636703</v>
      </c>
      <c r="J35" s="360">
        <v>1.9997494430410501</v>
      </c>
      <c r="K35" s="361">
        <v>-2.88665625699146</v>
      </c>
    </row>
    <row r="36" spans="2:12" ht="15" customHeight="1" x14ac:dyDescent="0.25">
      <c r="B36" s="358" t="s">
        <v>49</v>
      </c>
      <c r="C36" s="359">
        <v>-9.7647553238859004</v>
      </c>
      <c r="D36" s="360">
        <v>-9.8804242180792201</v>
      </c>
      <c r="E36" s="360">
        <v>3.7825881781359598</v>
      </c>
      <c r="F36" s="360">
        <v>6.4074712243642704</v>
      </c>
      <c r="G36" s="360">
        <v>-1.62561435753082</v>
      </c>
      <c r="H36" s="360">
        <v>-3.4307886450869997E-2</v>
      </c>
      <c r="I36" s="360">
        <v>5.5470903249429</v>
      </c>
      <c r="J36" s="360">
        <v>1.94051531873716</v>
      </c>
      <c r="K36" s="361">
        <v>-7.2277721977579601</v>
      </c>
    </row>
    <row r="37" spans="2:12" ht="15" customHeight="1" x14ac:dyDescent="0.25">
      <c r="B37" s="358" t="s">
        <v>57</v>
      </c>
      <c r="C37" s="359">
        <v>6.0835316347361701</v>
      </c>
      <c r="D37" s="360">
        <v>-0.39922291804215998</v>
      </c>
      <c r="E37" s="360">
        <v>-0.86949069038715399</v>
      </c>
      <c r="F37" s="360">
        <v>4.0677425925187398</v>
      </c>
      <c r="G37" s="360">
        <v>-2.4666413373618101</v>
      </c>
      <c r="H37" s="360">
        <v>-2.1708071174555199</v>
      </c>
      <c r="I37" s="360">
        <v>2.09825708907234</v>
      </c>
      <c r="J37" s="360">
        <v>0.36187403925514999</v>
      </c>
      <c r="K37" s="361">
        <v>-4.9208423374511003</v>
      </c>
    </row>
    <row r="38" spans="2:12" ht="15" customHeight="1" x14ac:dyDescent="0.25">
      <c r="B38" s="370" t="s">
        <v>38</v>
      </c>
      <c r="C38" s="371">
        <v>-6.5721682472340799</v>
      </c>
      <c r="D38" s="372">
        <v>-5.7263955156312001</v>
      </c>
      <c r="E38" s="372">
        <v>-6.8487561174043998</v>
      </c>
      <c r="F38" s="372">
        <v>-0.621584404492873</v>
      </c>
      <c r="G38" s="372">
        <v>3.5916691807093901</v>
      </c>
      <c r="H38" s="372">
        <v>1.75515404856188</v>
      </c>
      <c r="I38" s="372">
        <v>2.9720117822632099</v>
      </c>
      <c r="J38" s="372">
        <v>-0.65885419535471801</v>
      </c>
      <c r="K38" s="373">
        <v>3.4675590074000899</v>
      </c>
    </row>
    <row r="39" spans="2:12" x14ac:dyDescent="0.25">
      <c r="B39" s="375" t="s">
        <v>83</v>
      </c>
    </row>
    <row r="40" spans="2:12" x14ac:dyDescent="0.25">
      <c r="B40" s="415" t="s">
        <v>66</v>
      </c>
      <c r="L40" s="416" t="s">
        <v>0</v>
      </c>
    </row>
  </sheetData>
  <sortState ref="B7:K38">
    <sortCondition descending="1" ref="J7:J38"/>
  </sortState>
  <hyperlinks>
    <hyperlink ref="B40" r:id="rId1" xr:uid="{9DD0C562-B064-4A16-895D-E690E029EC98}"/>
    <hyperlink ref="L40" r:id="rId2" xr:uid="{739FC226-BCF0-40C8-AEEC-80D40EBB2A42}"/>
  </hyperlinks>
  <pageMargins left="0.7" right="0.7" top="0.75" bottom="0.75" header="0.3" footer="0.3"/>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C952C-586C-485A-903A-F2A1FA9CCB56}">
  <dimension ref="B1:AB47"/>
  <sheetViews>
    <sheetView workbookViewId="0">
      <selection sqref="A1:XFD1048576"/>
    </sheetView>
  </sheetViews>
  <sheetFormatPr baseColWidth="10" defaultColWidth="9.140625" defaultRowHeight="15" x14ac:dyDescent="0.25"/>
  <cols>
    <col min="2" max="2" width="23" customWidth="1"/>
    <col min="3" max="27" width="20" customWidth="1"/>
  </cols>
  <sheetData>
    <row r="1" spans="2:27" x14ac:dyDescent="0.25">
      <c r="B1" s="405" t="s">
        <v>73</v>
      </c>
    </row>
    <row r="2" spans="2:27" x14ac:dyDescent="0.25">
      <c r="B2" s="406" t="s">
        <v>1</v>
      </c>
    </row>
    <row r="3" spans="2:27" x14ac:dyDescent="0.25">
      <c r="B3" s="406" t="s">
        <v>93</v>
      </c>
    </row>
    <row r="4" spans="2:27" x14ac:dyDescent="0.25">
      <c r="B4" s="406" t="s">
        <v>94</v>
      </c>
    </row>
    <row r="6" spans="2:27" ht="30" customHeight="1" x14ac:dyDescent="0.25">
      <c r="B6" s="407" t="s">
        <v>4</v>
      </c>
      <c r="C6" s="407" t="s">
        <v>4</v>
      </c>
      <c r="D6" s="408" t="s">
        <v>5</v>
      </c>
      <c r="E6" s="408" t="s">
        <v>6</v>
      </c>
      <c r="F6" s="408" t="s">
        <v>7</v>
      </c>
      <c r="G6" s="408" t="s">
        <v>8</v>
      </c>
      <c r="H6" s="408" t="s">
        <v>9</v>
      </c>
      <c r="I6" s="408" t="s">
        <v>10</v>
      </c>
      <c r="J6" s="408" t="s">
        <v>11</v>
      </c>
      <c r="K6" s="408" t="s">
        <v>12</v>
      </c>
      <c r="L6" s="408" t="s">
        <v>13</v>
      </c>
      <c r="M6" s="408" t="s">
        <v>14</v>
      </c>
      <c r="N6" s="408" t="s">
        <v>15</v>
      </c>
      <c r="O6" s="408" t="s">
        <v>16</v>
      </c>
      <c r="P6" s="408" t="s">
        <v>17</v>
      </c>
      <c r="Q6" s="408" t="s">
        <v>18</v>
      </c>
      <c r="R6" s="408" t="s">
        <v>19</v>
      </c>
      <c r="S6" s="408" t="s">
        <v>20</v>
      </c>
      <c r="T6" s="408" t="s">
        <v>21</v>
      </c>
      <c r="U6" s="408" t="s">
        <v>22</v>
      </c>
      <c r="V6" s="408" t="s">
        <v>23</v>
      </c>
      <c r="W6" s="408" t="s">
        <v>24</v>
      </c>
      <c r="X6" s="408" t="s">
        <v>25</v>
      </c>
      <c r="Y6" s="408" t="s">
        <v>26</v>
      </c>
      <c r="Z6" s="408" t="s">
        <v>27</v>
      </c>
      <c r="AA6" s="408" t="s">
        <v>28</v>
      </c>
    </row>
    <row r="7" spans="2:27" x14ac:dyDescent="0.25">
      <c r="B7" s="409" t="s">
        <v>29</v>
      </c>
      <c r="C7" s="410" t="s">
        <v>30</v>
      </c>
      <c r="D7" s="410" t="s">
        <v>30</v>
      </c>
      <c r="E7" s="410" t="s">
        <v>30</v>
      </c>
      <c r="F7" s="410" t="s">
        <v>30</v>
      </c>
      <c r="G7" s="410" t="s">
        <v>30</v>
      </c>
      <c r="H7" s="410" t="s">
        <v>30</v>
      </c>
      <c r="I7" s="410" t="s">
        <v>30</v>
      </c>
      <c r="J7" s="410" t="s">
        <v>30</v>
      </c>
      <c r="K7" s="410" t="s">
        <v>30</v>
      </c>
      <c r="L7" s="410" t="s">
        <v>30</v>
      </c>
      <c r="M7" s="410" t="s">
        <v>30</v>
      </c>
      <c r="N7" s="410" t="s">
        <v>30</v>
      </c>
      <c r="O7" s="410" t="s">
        <v>30</v>
      </c>
      <c r="P7" s="410" t="s">
        <v>30</v>
      </c>
      <c r="Q7" s="410" t="s">
        <v>30</v>
      </c>
      <c r="R7" s="410" t="s">
        <v>30</v>
      </c>
      <c r="S7" s="410" t="s">
        <v>30</v>
      </c>
      <c r="T7" s="410" t="s">
        <v>30</v>
      </c>
      <c r="U7" s="410" t="s">
        <v>30</v>
      </c>
      <c r="V7" s="410" t="s">
        <v>30</v>
      </c>
      <c r="W7" s="410" t="s">
        <v>30</v>
      </c>
      <c r="X7" s="410" t="s">
        <v>30</v>
      </c>
      <c r="Y7" s="410" t="s">
        <v>30</v>
      </c>
      <c r="Z7" s="410" t="s">
        <v>30</v>
      </c>
      <c r="AA7" s="410" t="s">
        <v>30</v>
      </c>
    </row>
    <row r="8" spans="2:27" x14ac:dyDescent="0.25">
      <c r="B8" s="390" t="s">
        <v>31</v>
      </c>
      <c r="C8" s="411" t="s">
        <v>30</v>
      </c>
      <c r="D8" s="391">
        <v>-1.9259204808581301</v>
      </c>
      <c r="E8" s="391">
        <v>-2.0843523529769499</v>
      </c>
      <c r="F8" s="391">
        <v>-5.33514795021342</v>
      </c>
      <c r="G8" s="391">
        <v>-5.5313746616378596</v>
      </c>
      <c r="H8" s="391">
        <v>-4.5824589763594004</v>
      </c>
      <c r="I8" s="391">
        <v>-4.6641356162807597</v>
      </c>
      <c r="J8" s="391">
        <v>-3.90184596652229</v>
      </c>
      <c r="K8" s="391">
        <v>-2.8521679273737801</v>
      </c>
      <c r="L8" s="391">
        <v>2.05772604505482</v>
      </c>
      <c r="M8" s="391">
        <v>1.41737728470439</v>
      </c>
      <c r="N8" s="391">
        <v>2.4943414553685201</v>
      </c>
      <c r="O8" s="391">
        <v>3.3854770490361501</v>
      </c>
      <c r="P8" s="391">
        <v>2.5023984597823001</v>
      </c>
      <c r="Q8" s="391">
        <v>2.8245384276377701</v>
      </c>
      <c r="R8" s="391">
        <v>2.4136273467702098</v>
      </c>
      <c r="S8" s="391">
        <v>1.0881673554615701</v>
      </c>
      <c r="T8" s="391">
        <v>0.45561556413687099</v>
      </c>
      <c r="U8" s="391">
        <v>0.36155591023828298</v>
      </c>
      <c r="V8" s="391">
        <v>1.4400715471769301</v>
      </c>
      <c r="W8" s="391">
        <v>6.3680906662205601</v>
      </c>
      <c r="X8" s="391">
        <v>7.9607889507449103</v>
      </c>
      <c r="Y8" s="391">
        <v>5.6303710621497096</v>
      </c>
      <c r="Z8" s="412" t="s">
        <v>30</v>
      </c>
      <c r="AA8" s="412" t="s">
        <v>30</v>
      </c>
    </row>
    <row r="9" spans="2:27" x14ac:dyDescent="0.25">
      <c r="B9" s="390" t="s">
        <v>32</v>
      </c>
      <c r="C9" s="411" t="s">
        <v>30</v>
      </c>
      <c r="D9" s="391">
        <v>6.0309499973970802</v>
      </c>
      <c r="E9" s="391">
        <v>3.4790147224977801</v>
      </c>
      <c r="F9" s="391">
        <v>4.1483630112692698</v>
      </c>
      <c r="G9" s="391">
        <v>4.6165299893738698</v>
      </c>
      <c r="H9" s="391">
        <v>4.1812142575316997</v>
      </c>
      <c r="I9" s="391">
        <v>5.1507226034766198</v>
      </c>
      <c r="J9" s="391">
        <v>5.4520414398312003</v>
      </c>
      <c r="K9" s="391">
        <v>6.0019444466061902</v>
      </c>
      <c r="L9" s="391">
        <v>5.66645961690541</v>
      </c>
      <c r="M9" s="391">
        <v>5.1468522068258897</v>
      </c>
      <c r="N9" s="391">
        <v>3.8525276934540398</v>
      </c>
      <c r="O9" s="391">
        <v>2.3596335791732401</v>
      </c>
      <c r="P9" s="391">
        <v>3.0787718202845298</v>
      </c>
      <c r="Q9" s="391">
        <v>1.9222920426710901</v>
      </c>
      <c r="R9" s="391">
        <v>2.5678826107719099</v>
      </c>
      <c r="S9" s="391">
        <v>2.0658250520965802</v>
      </c>
      <c r="T9" s="391">
        <v>2.7343351846624202</v>
      </c>
      <c r="U9" s="391">
        <v>2.20970291275599</v>
      </c>
      <c r="V9" s="391">
        <v>2.1956835976174802</v>
      </c>
      <c r="W9" s="391">
        <v>2.44420714647383</v>
      </c>
      <c r="X9" s="391">
        <v>5.4369985375771197</v>
      </c>
      <c r="Y9" s="391">
        <v>3.45073314568881</v>
      </c>
      <c r="Z9" s="391">
        <v>2.5002815184123799</v>
      </c>
      <c r="AA9" s="412" t="s">
        <v>30</v>
      </c>
    </row>
    <row r="10" spans="2:27" x14ac:dyDescent="0.25">
      <c r="B10" s="390" t="s">
        <v>33</v>
      </c>
      <c r="C10" s="411" t="s">
        <v>30</v>
      </c>
      <c r="D10" s="391">
        <v>4.7767267189959801</v>
      </c>
      <c r="E10" s="391">
        <v>6.0157398814912399</v>
      </c>
      <c r="F10" s="391">
        <v>5.9779862026766803</v>
      </c>
      <c r="G10" s="391">
        <v>5.3631896421126299</v>
      </c>
      <c r="H10" s="391">
        <v>4.1736784991023201</v>
      </c>
      <c r="I10" s="391">
        <v>3.3414656802916798</v>
      </c>
      <c r="J10" s="391">
        <v>3.4561427519171799</v>
      </c>
      <c r="K10" s="391">
        <v>3.522332444461</v>
      </c>
      <c r="L10" s="391">
        <v>4.1815461340961599</v>
      </c>
      <c r="M10" s="391">
        <v>5.2090957789471499</v>
      </c>
      <c r="N10" s="391">
        <v>3.3353243004559401</v>
      </c>
      <c r="O10" s="391">
        <v>3.2215258859934299</v>
      </c>
      <c r="P10" s="391">
        <v>2.9354590033992398</v>
      </c>
      <c r="Q10" s="391">
        <v>2.2636682956628</v>
      </c>
      <c r="R10" s="391">
        <v>1.7379262154925299</v>
      </c>
      <c r="S10" s="391">
        <v>1.2600149651525001</v>
      </c>
      <c r="T10" s="391">
        <v>1.1870900958484301</v>
      </c>
      <c r="U10" s="391">
        <v>1.15283650087934</v>
      </c>
      <c r="V10" s="391">
        <v>0.73913576500682099</v>
      </c>
      <c r="W10" s="391">
        <v>1.0523188744291001</v>
      </c>
      <c r="X10" s="391">
        <v>6.3858528077766898</v>
      </c>
      <c r="Y10" s="391">
        <v>4.2971791587312698</v>
      </c>
      <c r="Z10" s="413">
        <v>1.5224632664259301</v>
      </c>
      <c r="AA10" s="412" t="s">
        <v>30</v>
      </c>
    </row>
    <row r="11" spans="2:27" x14ac:dyDescent="0.25">
      <c r="B11" s="390" t="s">
        <v>34</v>
      </c>
      <c r="C11" s="411" t="s">
        <v>30</v>
      </c>
      <c r="D11" s="391">
        <v>-0.56813712682097295</v>
      </c>
      <c r="E11" s="391">
        <v>-0.93749208199255096</v>
      </c>
      <c r="F11" s="391">
        <v>-2.4745872895398699</v>
      </c>
      <c r="G11" s="391">
        <v>-3.49703964225457</v>
      </c>
      <c r="H11" s="391">
        <v>-3.5597736370571602</v>
      </c>
      <c r="I11" s="391">
        <v>-4.3494256431179199</v>
      </c>
      <c r="J11" s="391">
        <v>-3.9760684857183302</v>
      </c>
      <c r="K11" s="391">
        <v>-4.5659365351618604</v>
      </c>
      <c r="L11" s="391">
        <v>-3.7363589675813702</v>
      </c>
      <c r="M11" s="391">
        <v>-2.2050054285085201</v>
      </c>
      <c r="N11" s="391">
        <v>-2.67609336585741</v>
      </c>
      <c r="O11" s="391">
        <v>-2.5205418296870001</v>
      </c>
      <c r="P11" s="391">
        <v>-2.33176317219616</v>
      </c>
      <c r="Q11" s="391">
        <v>-2.44111306260438</v>
      </c>
      <c r="R11" s="391">
        <v>-3.0641666892242099</v>
      </c>
      <c r="S11" s="391">
        <v>-3.1298591618641298</v>
      </c>
      <c r="T11" s="391">
        <v>-4.3965174632874797</v>
      </c>
      <c r="U11" s="391">
        <v>-4.4248428391308998</v>
      </c>
      <c r="V11" s="391">
        <v>-5.0945687544030296</v>
      </c>
      <c r="W11" s="391">
        <v>-3.88668905925622</v>
      </c>
      <c r="X11" s="391">
        <v>3.8668748454758699</v>
      </c>
      <c r="Y11" s="391">
        <v>-0.57434618808854399</v>
      </c>
      <c r="Z11" s="391">
        <v>-3.0681881598371201</v>
      </c>
      <c r="AA11" s="391">
        <v>-2.0618642251066701</v>
      </c>
    </row>
    <row r="12" spans="2:27" x14ac:dyDescent="0.25">
      <c r="B12" s="390" t="s">
        <v>35</v>
      </c>
      <c r="C12" s="411" t="s">
        <v>30</v>
      </c>
      <c r="D12" s="412" t="s">
        <v>30</v>
      </c>
      <c r="E12" s="412" t="s">
        <v>30</v>
      </c>
      <c r="F12" s="412" t="s">
        <v>30</v>
      </c>
      <c r="G12" s="391">
        <v>6.2600574090490397</v>
      </c>
      <c r="H12" s="391">
        <v>3.8444238970900901</v>
      </c>
      <c r="I12" s="391">
        <v>2.94463250185103</v>
      </c>
      <c r="J12" s="391">
        <v>3.46070643192445</v>
      </c>
      <c r="K12" s="391">
        <v>0.82599468137873799</v>
      </c>
      <c r="L12" s="391">
        <v>2.0840497449545801</v>
      </c>
      <c r="M12" s="391">
        <v>3.90323189764245</v>
      </c>
      <c r="N12" s="391">
        <v>5.1954876557421699</v>
      </c>
      <c r="O12" s="391">
        <v>3.1953814460976302</v>
      </c>
      <c r="P12" s="391">
        <v>5.31480280318155</v>
      </c>
      <c r="Q12" s="391">
        <v>5.2673604949505801</v>
      </c>
      <c r="R12" s="391">
        <v>5.1020181204010102</v>
      </c>
      <c r="S12" s="391">
        <v>3.6722985182260901</v>
      </c>
      <c r="T12" s="391">
        <v>4.0357080080425396</v>
      </c>
      <c r="U12" s="391">
        <v>3.2006462728646401</v>
      </c>
      <c r="V12" s="391">
        <v>3.0599395593078902</v>
      </c>
      <c r="W12" s="391">
        <v>5.1628556427921399</v>
      </c>
      <c r="X12" s="391">
        <v>5.1927312464069004</v>
      </c>
      <c r="Y12" s="391">
        <v>2.5132406921747998</v>
      </c>
      <c r="Z12" s="391">
        <v>-2.9464265685823099</v>
      </c>
      <c r="AA12" s="412" t="s">
        <v>30</v>
      </c>
    </row>
    <row r="13" spans="2:27" x14ac:dyDescent="0.25">
      <c r="B13" s="390" t="s">
        <v>92</v>
      </c>
      <c r="C13" s="411" t="s">
        <v>30</v>
      </c>
      <c r="D13" s="412" t="s">
        <v>30</v>
      </c>
      <c r="E13" s="412" t="s">
        <v>30</v>
      </c>
      <c r="F13" s="412" t="s">
        <v>30</v>
      </c>
      <c r="G13" s="412" t="s">
        <v>30</v>
      </c>
      <c r="H13" s="412" t="s">
        <v>30</v>
      </c>
      <c r="I13" s="391">
        <v>3.66465655495653</v>
      </c>
      <c r="J13" s="391">
        <v>4.04581712979948</v>
      </c>
      <c r="K13" s="391">
        <v>3.78734486798318</v>
      </c>
      <c r="L13" s="391">
        <v>3.4143035206922998</v>
      </c>
      <c r="M13" s="391">
        <v>3.0635559259451299</v>
      </c>
      <c r="N13" s="391">
        <v>2.7759805903760602</v>
      </c>
      <c r="O13" s="391">
        <v>2.21348802871622</v>
      </c>
      <c r="P13" s="391">
        <v>2.0866997645936198</v>
      </c>
      <c r="Q13" s="391">
        <v>2.3180454086512499</v>
      </c>
      <c r="R13" s="391">
        <v>1.9609308129604901</v>
      </c>
      <c r="S13" s="391">
        <v>1.87798561437171</v>
      </c>
      <c r="T13" s="391">
        <v>0.71001711079878904</v>
      </c>
      <c r="U13" s="391">
        <v>2.14629249590699</v>
      </c>
      <c r="V13" s="391">
        <v>1.4490919637858599</v>
      </c>
      <c r="W13" s="391">
        <v>1.06785602433051</v>
      </c>
      <c r="X13" s="391">
        <v>4.5696870515017496</v>
      </c>
      <c r="Y13" s="412" t="s">
        <v>30</v>
      </c>
      <c r="Z13" s="412" t="s">
        <v>30</v>
      </c>
      <c r="AA13" s="412" t="s">
        <v>30</v>
      </c>
    </row>
    <row r="14" spans="2:27" x14ac:dyDescent="0.25">
      <c r="B14" s="390" t="s">
        <v>36</v>
      </c>
      <c r="C14" s="411" t="s">
        <v>30</v>
      </c>
      <c r="D14" s="412" t="s">
        <v>30</v>
      </c>
      <c r="E14" s="412" t="s">
        <v>30</v>
      </c>
      <c r="F14" s="412" t="s">
        <v>30</v>
      </c>
      <c r="G14" s="412" t="s">
        <v>30</v>
      </c>
      <c r="H14" s="412" t="s">
        <v>30</v>
      </c>
      <c r="I14" s="412" t="s">
        <v>30</v>
      </c>
      <c r="J14" s="412" t="s">
        <v>30</v>
      </c>
      <c r="K14" s="412" t="s">
        <v>30</v>
      </c>
      <c r="L14" s="412" t="s">
        <v>30</v>
      </c>
      <c r="M14" s="412" t="s">
        <v>30</v>
      </c>
      <c r="N14" s="412" t="s">
        <v>30</v>
      </c>
      <c r="O14" s="412" t="s">
        <v>30</v>
      </c>
      <c r="P14" s="391">
        <v>-2.1890276898733299</v>
      </c>
      <c r="Q14" s="391">
        <v>-1.4862228448780499</v>
      </c>
      <c r="R14" s="391">
        <v>-2.17635567099139</v>
      </c>
      <c r="S14" s="391">
        <v>-1.3402577628242001</v>
      </c>
      <c r="T14" s="391">
        <v>-0.47637589455103002</v>
      </c>
      <c r="U14" s="391">
        <v>0.40434705614097699</v>
      </c>
      <c r="V14" s="391">
        <v>0.66414625886232903</v>
      </c>
      <c r="W14" s="391">
        <v>1.5997594180110599</v>
      </c>
      <c r="X14" s="412" t="s">
        <v>30</v>
      </c>
      <c r="Y14" s="412" t="s">
        <v>30</v>
      </c>
      <c r="Z14" s="412" t="s">
        <v>30</v>
      </c>
      <c r="AA14" s="412" t="s">
        <v>30</v>
      </c>
    </row>
    <row r="15" spans="2:27" x14ac:dyDescent="0.25">
      <c r="B15" s="390" t="s">
        <v>37</v>
      </c>
      <c r="C15" s="411" t="s">
        <v>30</v>
      </c>
      <c r="D15" s="391">
        <v>0.755636121181814</v>
      </c>
      <c r="E15" s="391">
        <v>1.6155432953101101</v>
      </c>
      <c r="F15" s="391">
        <v>1.89686244900102</v>
      </c>
      <c r="G15" s="391">
        <v>1.5607809834614399</v>
      </c>
      <c r="H15" s="391">
        <v>0.42758916851832202</v>
      </c>
      <c r="I15" s="391">
        <v>1.0512414044974401</v>
      </c>
      <c r="J15" s="391">
        <v>1.6621476313872201</v>
      </c>
      <c r="K15" s="391">
        <v>0.99822928261961397</v>
      </c>
      <c r="L15" s="391">
        <v>0.86955897169679497</v>
      </c>
      <c r="M15" s="391">
        <v>1.87258665240571</v>
      </c>
      <c r="N15" s="391">
        <v>1.56798295640513</v>
      </c>
      <c r="O15" s="391">
        <v>1.59089993419374</v>
      </c>
      <c r="P15" s="391">
        <v>3.6035961660708802</v>
      </c>
      <c r="Q15" s="391">
        <v>1.71736174358859</v>
      </c>
      <c r="R15" s="391">
        <v>2.5502793404554698</v>
      </c>
      <c r="S15" s="391">
        <v>1.8698086101053499</v>
      </c>
      <c r="T15" s="391">
        <v>1.2988769427403899</v>
      </c>
      <c r="U15" s="391">
        <v>2.18660896051701</v>
      </c>
      <c r="V15" s="391">
        <v>1.92643120889051</v>
      </c>
      <c r="W15" s="391">
        <v>2.0667635839751202</v>
      </c>
      <c r="X15" s="391">
        <v>6.0761269374800797</v>
      </c>
      <c r="Y15" s="391">
        <v>6.00906344650355</v>
      </c>
      <c r="Z15" s="391">
        <v>4.7153196540306004</v>
      </c>
      <c r="AA15" s="412" t="s">
        <v>30</v>
      </c>
    </row>
    <row r="16" spans="2:27" x14ac:dyDescent="0.25">
      <c r="B16" s="390" t="s">
        <v>38</v>
      </c>
      <c r="C16" s="411" t="s">
        <v>30</v>
      </c>
      <c r="D16" s="391">
        <v>-5.3023321055260997</v>
      </c>
      <c r="E16" s="391">
        <v>-2.5875251175868299</v>
      </c>
      <c r="F16" s="391">
        <v>-1.77636330839566</v>
      </c>
      <c r="G16" s="391">
        <v>-1.80180143114657</v>
      </c>
      <c r="H16" s="391">
        <v>-3.8579845771325201</v>
      </c>
      <c r="I16" s="391">
        <v>-6.1833422832999299</v>
      </c>
      <c r="J16" s="391">
        <v>-6.0416293062780104</v>
      </c>
      <c r="K16" s="391">
        <v>-6.6104106032489103</v>
      </c>
      <c r="L16" s="391">
        <v>-5.3798352500162299</v>
      </c>
      <c r="M16" s="391">
        <v>-1.1150434514277801</v>
      </c>
      <c r="N16" s="391">
        <v>-1.10083547179187</v>
      </c>
      <c r="O16" s="391">
        <v>-1.09670861973939</v>
      </c>
      <c r="P16" s="391">
        <v>-0.26646409028278401</v>
      </c>
      <c r="Q16" s="391">
        <v>-1.22109666013722</v>
      </c>
      <c r="R16" s="391">
        <v>-2.8420997941292798</v>
      </c>
      <c r="S16" s="391">
        <v>0.37188345991002603</v>
      </c>
      <c r="T16" s="391">
        <v>0.75683305750483998</v>
      </c>
      <c r="U16" s="391">
        <v>0.76292842013654205</v>
      </c>
      <c r="V16" s="391">
        <v>0.79089218120441696</v>
      </c>
      <c r="W16" s="391">
        <v>-0.74786098485838304</v>
      </c>
      <c r="X16" s="391">
        <v>0.11798371509592701</v>
      </c>
      <c r="Y16" s="391">
        <v>-2.6964931633386202</v>
      </c>
      <c r="Z16" s="391">
        <v>-0.76899603282393303</v>
      </c>
      <c r="AA16" s="391">
        <v>-0.30797838844269199</v>
      </c>
    </row>
    <row r="17" spans="2:27" x14ac:dyDescent="0.25">
      <c r="B17" s="390" t="s">
        <v>39</v>
      </c>
      <c r="C17" s="411" t="s">
        <v>30</v>
      </c>
      <c r="D17" s="391">
        <v>1.8520184140860101</v>
      </c>
      <c r="E17" s="391">
        <v>1.27950654441836</v>
      </c>
      <c r="F17" s="391">
        <v>-4.1687013747382604</v>
      </c>
      <c r="G17" s="391">
        <v>-4.1100467416609501</v>
      </c>
      <c r="H17" s="391">
        <v>-5.6783667135452403</v>
      </c>
      <c r="I17" s="391">
        <v>-5.2542168638692104</v>
      </c>
      <c r="J17" s="391">
        <v>-7.5849753812570304</v>
      </c>
      <c r="K17" s="391">
        <v>-7.1347853692610901</v>
      </c>
      <c r="L17" s="391">
        <v>0.13599659026460501</v>
      </c>
      <c r="M17" s="391">
        <v>4.5330210308753598</v>
      </c>
      <c r="N17" s="391">
        <v>0.40499005820636502</v>
      </c>
      <c r="O17" s="391">
        <v>0.47489827717878103</v>
      </c>
      <c r="P17" s="391">
        <v>-0.30697647975793502</v>
      </c>
      <c r="Q17" s="391">
        <v>0.24377624441638701</v>
      </c>
      <c r="R17" s="391">
        <v>1.1193010294277399</v>
      </c>
      <c r="S17" s="391">
        <v>1.75557971047544</v>
      </c>
      <c r="T17" s="391">
        <v>1.74223639643751</v>
      </c>
      <c r="U17" s="391">
        <v>1.8482299520629999</v>
      </c>
      <c r="V17" s="391">
        <v>2.5204210016223998</v>
      </c>
      <c r="W17" s="391">
        <v>1.8503797793588801</v>
      </c>
      <c r="X17" s="391">
        <v>2.6022619496667101</v>
      </c>
      <c r="Y17" s="391">
        <v>-0.54445181320564795</v>
      </c>
      <c r="Z17" s="391">
        <v>-5.1511839299256401</v>
      </c>
      <c r="AA17" s="412" t="s">
        <v>30</v>
      </c>
    </row>
    <row r="18" spans="2:27" x14ac:dyDescent="0.25">
      <c r="B18" s="390" t="s">
        <v>40</v>
      </c>
      <c r="C18" s="411" t="s">
        <v>30</v>
      </c>
      <c r="D18" s="391">
        <v>-1.5691649198927</v>
      </c>
      <c r="E18" s="391">
        <v>-1.29781231849988</v>
      </c>
      <c r="F18" s="391">
        <v>-1.2176232102689799</v>
      </c>
      <c r="G18" s="391">
        <v>-1.79836440437828</v>
      </c>
      <c r="H18" s="391">
        <v>-1.85502462868013</v>
      </c>
      <c r="I18" s="391">
        <v>-3.1824005537777702</v>
      </c>
      <c r="J18" s="391">
        <v>-4.0203126717062796</v>
      </c>
      <c r="K18" s="391">
        <v>-3.8022793362983198</v>
      </c>
      <c r="L18" s="391">
        <v>-3.1616606182276801</v>
      </c>
      <c r="M18" s="391">
        <v>-0.50839903822346499</v>
      </c>
      <c r="N18" s="391">
        <v>-1.3681083006011401</v>
      </c>
      <c r="O18" s="391">
        <v>-2.81568500691926</v>
      </c>
      <c r="P18" s="391">
        <v>-3.0999268791316998</v>
      </c>
      <c r="Q18" s="391">
        <v>-2.39671888841578</v>
      </c>
      <c r="R18" s="391">
        <v>-2.3876614934000999</v>
      </c>
      <c r="S18" s="391">
        <v>-2.4557087778224602</v>
      </c>
      <c r="T18" s="391">
        <v>-3.5633832602359301</v>
      </c>
      <c r="U18" s="391">
        <v>-3.4688313352570299</v>
      </c>
      <c r="V18" s="391">
        <v>-3.31231635126916</v>
      </c>
      <c r="W18" s="391">
        <v>-2.48105128867914</v>
      </c>
      <c r="X18" s="391">
        <v>-1.0502524806964E-2</v>
      </c>
      <c r="Y18" s="391">
        <v>-1.0599846806880899</v>
      </c>
      <c r="Z18" s="391">
        <v>-3.4192919342366301</v>
      </c>
      <c r="AA18" s="391">
        <v>-2.0108774738067501</v>
      </c>
    </row>
    <row r="19" spans="2:27" x14ac:dyDescent="0.25">
      <c r="B19" s="390" t="s">
        <v>41</v>
      </c>
      <c r="C19" s="411" t="s">
        <v>30</v>
      </c>
      <c r="D19" s="391">
        <v>2.7143901291943</v>
      </c>
      <c r="E19" s="391">
        <v>2.8723503680548199</v>
      </c>
      <c r="F19" s="391">
        <v>3.4591625325502302</v>
      </c>
      <c r="G19" s="391">
        <v>2.8512377081364702</v>
      </c>
      <c r="H19" s="391">
        <v>2.50945104910772</v>
      </c>
      <c r="I19" s="391">
        <v>1.9483578199912801</v>
      </c>
      <c r="J19" s="391">
        <v>2.2451532241507501</v>
      </c>
      <c r="K19" s="391">
        <v>2.4307024804476698</v>
      </c>
      <c r="L19" s="391">
        <v>2.4974874371859301</v>
      </c>
      <c r="M19" s="391">
        <v>4.32520249607406</v>
      </c>
      <c r="N19" s="391">
        <v>4.2006437633856404</v>
      </c>
      <c r="O19" s="391">
        <v>3.7006683830058198</v>
      </c>
      <c r="P19" s="391">
        <v>3.8519609613046502</v>
      </c>
      <c r="Q19" s="391">
        <v>2.8434429755059498</v>
      </c>
      <c r="R19" s="391">
        <v>3.1456545449226998</v>
      </c>
      <c r="S19" s="391">
        <v>2.8605406917954999</v>
      </c>
      <c r="T19" s="391">
        <v>2.6829236600279902</v>
      </c>
      <c r="U19" s="391">
        <v>2.5147042716678301</v>
      </c>
      <c r="V19" s="391">
        <v>2.5876266206100702</v>
      </c>
      <c r="W19" s="391">
        <v>2.7954857460734202</v>
      </c>
      <c r="X19" s="391">
        <v>7.3406703947243503</v>
      </c>
      <c r="Y19" s="413">
        <v>4.9348870181515698</v>
      </c>
      <c r="Z19" s="413">
        <v>3.8603467981705499</v>
      </c>
      <c r="AA19" s="412" t="s">
        <v>30</v>
      </c>
    </row>
    <row r="20" spans="2:27" x14ac:dyDescent="0.25">
      <c r="B20" s="390" t="s">
        <v>42</v>
      </c>
      <c r="C20" s="411" t="s">
        <v>30</v>
      </c>
      <c r="D20" s="391">
        <v>3.5735791265427301</v>
      </c>
      <c r="E20" s="391">
        <v>4.4786287018881099</v>
      </c>
      <c r="F20" s="391">
        <v>4.6062089421869601</v>
      </c>
      <c r="G20" s="391">
        <v>5.6566149839254498</v>
      </c>
      <c r="H20" s="391">
        <v>5.8960804766366701</v>
      </c>
      <c r="I20" s="391">
        <v>6.3234439389767996</v>
      </c>
      <c r="J20" s="391">
        <v>5.7356566656045098</v>
      </c>
      <c r="K20" s="391">
        <v>5.44898081654698</v>
      </c>
      <c r="L20" s="391">
        <v>5.3799543685622204</v>
      </c>
      <c r="M20" s="391">
        <v>6.1903807861047602</v>
      </c>
      <c r="N20" s="391">
        <v>5.7947278115738596</v>
      </c>
      <c r="O20" s="391">
        <v>4.6778241435126704</v>
      </c>
      <c r="P20" s="391">
        <v>4.9466180504205397</v>
      </c>
      <c r="Q20" s="391">
        <v>4.7272662599818602</v>
      </c>
      <c r="R20" s="391">
        <v>4.8950786184468997</v>
      </c>
      <c r="S20" s="391">
        <v>5.2640622831424402</v>
      </c>
      <c r="T20" s="391">
        <v>5.2221236848989099</v>
      </c>
      <c r="U20" s="391">
        <v>5.4083668996926999</v>
      </c>
      <c r="V20" s="391">
        <v>5.6188622621046198</v>
      </c>
      <c r="W20" s="413">
        <v>5.6302189625544399</v>
      </c>
      <c r="X20" s="413">
        <v>9.0312686376416504</v>
      </c>
      <c r="Y20" s="413">
        <v>7.7927822084617597</v>
      </c>
      <c r="Z20" s="413">
        <v>5.5586938746030903</v>
      </c>
      <c r="AA20" s="413">
        <v>5.9579691476174199</v>
      </c>
    </row>
    <row r="21" spans="2:27" x14ac:dyDescent="0.25">
      <c r="B21" s="390" t="s">
        <v>43</v>
      </c>
      <c r="C21" s="411" t="s">
        <v>30</v>
      </c>
      <c r="D21" s="391">
        <v>-6.5829856147885399</v>
      </c>
      <c r="E21" s="391">
        <v>-6.6873256630114497</v>
      </c>
      <c r="F21" s="391">
        <v>-5.6964617950000997</v>
      </c>
      <c r="G21" s="391">
        <v>-5.5581346984310001</v>
      </c>
      <c r="H21" s="391">
        <v>-5.9247521418502602</v>
      </c>
      <c r="I21" s="391">
        <v>-7.5290896048588403</v>
      </c>
      <c r="J21" s="391">
        <v>-8.8197520351174905</v>
      </c>
      <c r="K21" s="391">
        <v>-9.3805707095679391</v>
      </c>
      <c r="L21" s="391">
        <v>-7.9124706073487499</v>
      </c>
      <c r="M21" s="391">
        <v>-3.5160561203470699</v>
      </c>
      <c r="N21" s="414">
        <v>-2.3792745238809201</v>
      </c>
      <c r="O21" s="391">
        <v>-3.56778726761131</v>
      </c>
      <c r="P21" s="391">
        <v>-6.0583275428069197</v>
      </c>
      <c r="Q21" s="391">
        <v>-5.8737890280541398</v>
      </c>
      <c r="R21" s="391">
        <v>-3.6189824272437399</v>
      </c>
      <c r="S21" s="391">
        <v>-2.7407777415908998</v>
      </c>
      <c r="T21" s="391">
        <v>-3.3007365010577798</v>
      </c>
      <c r="U21" s="391">
        <v>-4.70336911898021</v>
      </c>
      <c r="V21" s="391">
        <v>-4.7986353841650002</v>
      </c>
      <c r="W21" s="391">
        <v>-3.1992869195028</v>
      </c>
      <c r="X21" s="413">
        <v>1.2691837341063199</v>
      </c>
      <c r="Y21" s="413">
        <v>0.120775295426426</v>
      </c>
      <c r="Z21" s="413">
        <v>-5.3588973763127798</v>
      </c>
      <c r="AA21" s="412" t="s">
        <v>30</v>
      </c>
    </row>
    <row r="22" spans="2:27" x14ac:dyDescent="0.25">
      <c r="B22" s="390" t="s">
        <v>44</v>
      </c>
      <c r="C22" s="411" t="s">
        <v>30</v>
      </c>
      <c r="D22" s="391">
        <v>1.2290330298921099</v>
      </c>
      <c r="E22" s="391">
        <v>1.2255515075948</v>
      </c>
      <c r="F22" s="391">
        <v>-0.50112829293847105</v>
      </c>
      <c r="G22" s="391">
        <v>-1.71174496449584</v>
      </c>
      <c r="H22" s="391">
        <v>0.48662583084206401</v>
      </c>
      <c r="I22" s="391">
        <v>2.5411589466432498</v>
      </c>
      <c r="J22" s="391">
        <v>3.67226116431234</v>
      </c>
      <c r="K22" s="391">
        <v>0.84202804315361701</v>
      </c>
      <c r="L22" s="391">
        <v>0.353967699896925</v>
      </c>
      <c r="M22" s="391">
        <v>1.8783462444688599</v>
      </c>
      <c r="N22" s="391">
        <v>3.03472140334399</v>
      </c>
      <c r="O22" s="391">
        <v>4.9011777266136098</v>
      </c>
      <c r="P22" s="391">
        <v>4.3289166938048798</v>
      </c>
      <c r="Q22" s="391">
        <v>4.5967068358119096</v>
      </c>
      <c r="R22" s="391">
        <v>4.9337767290529397</v>
      </c>
      <c r="S22" s="391">
        <v>6.1564246727168497</v>
      </c>
      <c r="T22" s="391">
        <v>3.9387636519750302</v>
      </c>
      <c r="U22" s="391">
        <v>4.0981895826879304</v>
      </c>
      <c r="V22" s="391">
        <v>5.4646411308900804</v>
      </c>
      <c r="W22" s="391">
        <v>5.0372835933206401</v>
      </c>
      <c r="X22" s="391">
        <v>5.4458492004681496</v>
      </c>
      <c r="Y22" s="391">
        <v>6.2308403823807401</v>
      </c>
      <c r="Z22" s="413">
        <v>4.2988369102464699</v>
      </c>
      <c r="AA22" s="412" t="s">
        <v>30</v>
      </c>
    </row>
    <row r="23" spans="2:27" x14ac:dyDescent="0.25">
      <c r="B23" s="390" t="s">
        <v>45</v>
      </c>
      <c r="C23" s="411" t="s">
        <v>30</v>
      </c>
      <c r="D23" s="391">
        <v>-6.8333656862790599</v>
      </c>
      <c r="E23" s="391">
        <v>-4.7066846281036296</v>
      </c>
      <c r="F23" s="391">
        <v>-5.4009351428459498</v>
      </c>
      <c r="G23" s="391">
        <v>-6.3653442623659204</v>
      </c>
      <c r="H23" s="391">
        <v>-7.4714608104588196</v>
      </c>
      <c r="I23" s="391">
        <v>-8.5676171547159399</v>
      </c>
      <c r="J23" s="391">
        <v>-9.7510518667442092</v>
      </c>
      <c r="K23" s="391">
        <v>-8.0148659792915105</v>
      </c>
      <c r="L23" s="391">
        <v>-2.8568018099414898</v>
      </c>
      <c r="M23" s="391">
        <v>3.6859921007631802</v>
      </c>
      <c r="N23" s="391">
        <v>4.2737888427473498</v>
      </c>
      <c r="O23" s="391">
        <v>2.5704655040084301</v>
      </c>
      <c r="P23" s="391">
        <v>3.79853254537618</v>
      </c>
      <c r="Q23" s="391">
        <v>2.61605585630593</v>
      </c>
      <c r="R23" s="391">
        <v>1.6541066503114199</v>
      </c>
      <c r="S23" s="391">
        <v>1.41845430140333</v>
      </c>
      <c r="T23" s="391">
        <v>0.949333204515448</v>
      </c>
      <c r="U23" s="391">
        <v>1.7316901165140199</v>
      </c>
      <c r="V23" s="391">
        <v>1.0921935441805699</v>
      </c>
      <c r="W23" s="391">
        <v>1.79699512552866</v>
      </c>
      <c r="X23" s="391">
        <v>6.5896511475800201</v>
      </c>
      <c r="Y23" s="391">
        <v>4.5872861860217098</v>
      </c>
      <c r="Z23" s="391">
        <v>1.7572785113059</v>
      </c>
      <c r="AA23" s="412" t="s">
        <v>30</v>
      </c>
    </row>
    <row r="24" spans="2:27" x14ac:dyDescent="0.25">
      <c r="B24" s="390" t="s">
        <v>46</v>
      </c>
      <c r="C24" s="411" t="s">
        <v>30</v>
      </c>
      <c r="D24" s="391">
        <v>2.0724875271130898</v>
      </c>
      <c r="E24" s="391">
        <v>3.0730671812956998</v>
      </c>
      <c r="F24" s="391">
        <v>3.2321653277012299</v>
      </c>
      <c r="G24" s="391">
        <v>2.3377973019442599</v>
      </c>
      <c r="H24" s="391">
        <v>3.0448888983756301</v>
      </c>
      <c r="I24" s="391">
        <v>2.65892216125315</v>
      </c>
      <c r="J24" s="391">
        <v>2.16389422515861</v>
      </c>
      <c r="K24" s="391">
        <v>1.81130041506284</v>
      </c>
      <c r="L24" s="391">
        <v>1.87825677899131</v>
      </c>
      <c r="M24" s="391">
        <v>1.9850044624971801</v>
      </c>
      <c r="N24" s="391">
        <v>0.42249655770439298</v>
      </c>
      <c r="O24" s="391">
        <v>0.50484128698743602</v>
      </c>
      <c r="P24" s="391">
        <v>-5.8509244294379002E-2</v>
      </c>
      <c r="Q24" s="391">
        <v>1.57849508476601</v>
      </c>
      <c r="R24" s="391">
        <v>2.2739076232747402</v>
      </c>
      <c r="S24" s="391">
        <v>2.05300373635867</v>
      </c>
      <c r="T24" s="391">
        <v>1.5863550771830499</v>
      </c>
      <c r="U24" s="391">
        <v>1.6164353554846</v>
      </c>
      <c r="V24" s="391">
        <v>1.44766441201695</v>
      </c>
      <c r="W24" s="391">
        <v>1.35317509240121</v>
      </c>
      <c r="X24" s="391">
        <v>7.3431602108256699</v>
      </c>
      <c r="Y24" s="391">
        <v>5.5521641665952197</v>
      </c>
      <c r="Z24" s="391">
        <v>1.2403878083545801</v>
      </c>
      <c r="AA24" s="391">
        <v>1.56894518186556</v>
      </c>
    </row>
    <row r="25" spans="2:27" x14ac:dyDescent="0.25">
      <c r="B25" s="390" t="s">
        <v>47</v>
      </c>
      <c r="C25" s="411" t="s">
        <v>30</v>
      </c>
      <c r="D25" s="391">
        <v>5.0735528541547996</v>
      </c>
      <c r="E25" s="391">
        <v>3.3211643890884699</v>
      </c>
      <c r="F25" s="391">
        <v>0.37883330629060802</v>
      </c>
      <c r="G25" s="391">
        <v>1.94599447371465</v>
      </c>
      <c r="H25" s="391">
        <v>0.14438962986273701</v>
      </c>
      <c r="I25" s="391">
        <v>1.0030128694821301</v>
      </c>
      <c r="J25" s="391">
        <v>1.53558624901013</v>
      </c>
      <c r="K25" s="391">
        <v>2.6759483958013002</v>
      </c>
      <c r="L25" s="391">
        <v>3.1947403660084999</v>
      </c>
      <c r="M25" s="391">
        <v>5.3208237631188</v>
      </c>
      <c r="N25" s="391">
        <v>3.1186044919931701</v>
      </c>
      <c r="O25" s="391">
        <v>4.6607802329043304</v>
      </c>
      <c r="P25" s="391">
        <v>1.6419411410806599</v>
      </c>
      <c r="Q25" s="391">
        <v>0.22400209474885599</v>
      </c>
      <c r="R25" s="391">
        <v>0.16372050708254099</v>
      </c>
      <c r="S25" s="391">
        <v>0.42980690936213301</v>
      </c>
      <c r="T25" s="391">
        <v>1.6121731648237201</v>
      </c>
      <c r="U25" s="391">
        <v>1.42722570076644</v>
      </c>
      <c r="V25" s="391">
        <v>1.87844674587307</v>
      </c>
      <c r="W25" s="391">
        <v>2.7719126426661802</v>
      </c>
      <c r="X25" s="391">
        <v>8.0554352453334399</v>
      </c>
      <c r="Y25" s="391">
        <v>5.2971615975781603</v>
      </c>
      <c r="Z25" s="391">
        <v>3.8280709960388402</v>
      </c>
      <c r="AA25" s="412" t="s">
        <v>30</v>
      </c>
    </row>
    <row r="26" spans="2:27" x14ac:dyDescent="0.25">
      <c r="B26" s="390" t="s">
        <v>48</v>
      </c>
      <c r="C26" s="411" t="s">
        <v>30</v>
      </c>
      <c r="D26" s="391">
        <v>2.2093983988567798</v>
      </c>
      <c r="E26" s="391">
        <v>1.1795967108769999E-2</v>
      </c>
      <c r="F26" s="391">
        <v>-1.29837693007874</v>
      </c>
      <c r="G26" s="391">
        <v>1.28995121601691</v>
      </c>
      <c r="H26" s="391">
        <v>3.04960420025908</v>
      </c>
      <c r="I26" s="391">
        <v>2.6516954762442402</v>
      </c>
      <c r="J26" s="391">
        <v>3.9870167258103701</v>
      </c>
      <c r="K26" s="391">
        <v>3.0886692934182598</v>
      </c>
      <c r="L26" s="391">
        <v>5.0391932536053696</v>
      </c>
      <c r="M26" s="391">
        <v>6.5904054075019198</v>
      </c>
      <c r="N26" s="391">
        <v>4.7017672313677696</v>
      </c>
      <c r="O26" s="391">
        <v>4.5061864568102896</v>
      </c>
      <c r="P26" s="391">
        <v>5.0641776740327202</v>
      </c>
      <c r="Q26" s="391">
        <v>5.6714363509899401</v>
      </c>
      <c r="R26" s="391">
        <v>5.7201194500914303</v>
      </c>
      <c r="S26" s="391">
        <v>5.8555069648117701</v>
      </c>
      <c r="T26" s="391">
        <v>4.0819067502859099</v>
      </c>
      <c r="U26" s="391">
        <v>2.8275127142359202</v>
      </c>
      <c r="V26" s="391">
        <v>3.1849981924911099</v>
      </c>
      <c r="W26" s="391">
        <v>4.4176297186263804</v>
      </c>
      <c r="X26" s="391">
        <v>10.5252714164419</v>
      </c>
      <c r="Y26" s="391">
        <v>8.8724225116016608</v>
      </c>
      <c r="Z26" s="412" t="s">
        <v>30</v>
      </c>
      <c r="AA26" s="412" t="s">
        <v>30</v>
      </c>
    </row>
    <row r="27" spans="2:27" x14ac:dyDescent="0.25">
      <c r="B27" s="390" t="s">
        <v>49</v>
      </c>
      <c r="C27" s="411" t="s">
        <v>30</v>
      </c>
      <c r="D27" s="391">
        <v>-2.6224395755107701</v>
      </c>
      <c r="E27" s="391">
        <v>-3.2441717384108402</v>
      </c>
      <c r="F27" s="391">
        <v>-2.2049720658096601</v>
      </c>
      <c r="G27" s="391">
        <v>-1.9702473716261899</v>
      </c>
      <c r="H27" s="391">
        <v>-2.7791718329816799</v>
      </c>
      <c r="I27" s="391">
        <v>-3.48231041963713</v>
      </c>
      <c r="J27" s="391">
        <v>-6.0695771779721399</v>
      </c>
      <c r="K27" s="391">
        <v>-7.1805575057888902</v>
      </c>
      <c r="L27" s="391">
        <v>1.2846345768813801</v>
      </c>
      <c r="M27" s="391">
        <v>6.8611760584521901</v>
      </c>
      <c r="N27" s="391">
        <v>1.852572813548</v>
      </c>
      <c r="O27" s="391">
        <v>-2.54348851235387</v>
      </c>
      <c r="P27" s="391">
        <v>-3.3075485798848798</v>
      </c>
      <c r="Q27" s="391">
        <v>-4.53774471944054</v>
      </c>
      <c r="R27" s="391">
        <v>-2.4407637040215602</v>
      </c>
      <c r="S27" s="391">
        <v>-1.2946132540586801</v>
      </c>
      <c r="T27" s="391">
        <v>0.12860188139964601</v>
      </c>
      <c r="U27" s="391">
        <v>0.57796656316625195</v>
      </c>
      <c r="V27" s="391">
        <v>0.95586624149726396</v>
      </c>
      <c r="W27" s="391">
        <v>2.1755465605795798</v>
      </c>
      <c r="X27" s="391">
        <v>5.90390157087496</v>
      </c>
      <c r="Y27" s="391">
        <v>3.77010873991407</v>
      </c>
      <c r="Z27" s="391">
        <v>-0.70956513602145499</v>
      </c>
      <c r="AA27" s="412" t="s">
        <v>30</v>
      </c>
    </row>
    <row r="28" spans="2:27" x14ac:dyDescent="0.25">
      <c r="B28" s="390" t="s">
        <v>50</v>
      </c>
      <c r="C28" s="411" t="s">
        <v>30</v>
      </c>
      <c r="D28" s="391">
        <v>2.1567159113174101</v>
      </c>
      <c r="E28" s="391">
        <v>0.290998092539547</v>
      </c>
      <c r="F28" s="391">
        <v>-0.18395061193638099</v>
      </c>
      <c r="G28" s="391">
        <v>-2.4866187279508898</v>
      </c>
      <c r="H28" s="391">
        <v>2.4481071466386402</v>
      </c>
      <c r="I28" s="391">
        <v>-7.9452885629945999E-2</v>
      </c>
      <c r="J28" s="391">
        <v>0.97976099643668402</v>
      </c>
      <c r="K28" s="391">
        <v>-4.41441621560638</v>
      </c>
      <c r="L28" s="391">
        <v>-3.9635065553909801</v>
      </c>
      <c r="M28" s="391">
        <v>0.40481979490782799</v>
      </c>
      <c r="N28" s="391">
        <v>2.3535730888752999</v>
      </c>
      <c r="O28" s="391">
        <v>3.30388835587179</v>
      </c>
      <c r="P28" s="391">
        <v>-1.3498251590706101</v>
      </c>
      <c r="Q28" s="391">
        <v>-2.33135818692918</v>
      </c>
      <c r="R28" s="391">
        <v>-2.85851231654553</v>
      </c>
      <c r="S28" s="391">
        <v>-3.5429386896536399</v>
      </c>
      <c r="T28" s="391">
        <v>-2.3448222146980102</v>
      </c>
      <c r="U28" s="391">
        <v>-3.7365262234203001</v>
      </c>
      <c r="V28" s="391">
        <v>-3.6514712303652801</v>
      </c>
      <c r="W28" s="391">
        <v>-0.86030016833697398</v>
      </c>
      <c r="X28" s="391">
        <v>5.8868298933138696</v>
      </c>
      <c r="Y28" s="391">
        <v>4.4510760857773102</v>
      </c>
      <c r="Z28" s="391">
        <v>-1.6405725103751001</v>
      </c>
      <c r="AA28" s="412" t="s">
        <v>30</v>
      </c>
    </row>
    <row r="29" spans="2:27" x14ac:dyDescent="0.25">
      <c r="B29" s="390" t="s">
        <v>51</v>
      </c>
      <c r="C29" s="411" t="s">
        <v>30</v>
      </c>
      <c r="D29" s="391">
        <v>0.64082409717869004</v>
      </c>
      <c r="E29" s="391">
        <v>1.6235418849727501</v>
      </c>
      <c r="F29" s="391">
        <v>2.70559936322657</v>
      </c>
      <c r="G29" s="391">
        <v>0.239445276974321</v>
      </c>
      <c r="H29" s="391">
        <v>0.15927980271440501</v>
      </c>
      <c r="I29" s="391">
        <v>0.81932602855138204</v>
      </c>
      <c r="J29" s="391">
        <v>-0.52904100053123604</v>
      </c>
      <c r="K29" s="391">
        <v>-1.36815612111853</v>
      </c>
      <c r="L29" s="391">
        <v>-1.8433094951134099</v>
      </c>
      <c r="M29" s="391">
        <v>0.55594332737791996</v>
      </c>
      <c r="N29" s="391">
        <v>0.80584462575096905</v>
      </c>
      <c r="O29" s="391">
        <v>0.516205118074476</v>
      </c>
      <c r="P29" s="391">
        <v>0.72776139777301596</v>
      </c>
      <c r="Q29" s="391">
        <v>1.5722742322463099</v>
      </c>
      <c r="R29" s="391">
        <v>0.92718235692072104</v>
      </c>
      <c r="S29" s="391">
        <v>0.32211410877527502</v>
      </c>
      <c r="T29" s="391">
        <v>-0.32059454525282699</v>
      </c>
      <c r="U29" s="391">
        <v>-0.16503697240774401</v>
      </c>
      <c r="V29" s="391">
        <v>0.51030282780286795</v>
      </c>
      <c r="W29" s="391">
        <v>1.4122671895477701</v>
      </c>
      <c r="X29" s="391">
        <v>6.3676817901705096</v>
      </c>
      <c r="Y29" s="391">
        <v>2.11080962829906</v>
      </c>
      <c r="Z29" s="391">
        <v>1.6172013053180101</v>
      </c>
      <c r="AA29" s="412" t="s">
        <v>30</v>
      </c>
    </row>
    <row r="30" spans="2:27" x14ac:dyDescent="0.25">
      <c r="B30" s="390" t="s">
        <v>52</v>
      </c>
      <c r="C30" s="411" t="s">
        <v>30</v>
      </c>
      <c r="D30" s="412" t="s">
        <v>30</v>
      </c>
      <c r="E30" s="412" t="s">
        <v>30</v>
      </c>
      <c r="F30" s="412" t="s">
        <v>30</v>
      </c>
      <c r="G30" s="391">
        <v>-4.8637640875127799</v>
      </c>
      <c r="H30" s="391">
        <v>-5.6415059636957601</v>
      </c>
      <c r="I30" s="391">
        <v>-6.2113517688090703</v>
      </c>
      <c r="J30" s="391">
        <v>-2.9081996508746801</v>
      </c>
      <c r="K30" s="391">
        <v>-4.9036563653397698</v>
      </c>
      <c r="L30" s="391">
        <v>-4.8349926419862701</v>
      </c>
      <c r="M30" s="391">
        <v>0.498986717271027</v>
      </c>
      <c r="N30" s="391">
        <v>-0.357591339598549</v>
      </c>
      <c r="O30" s="391">
        <v>1.1100498544577</v>
      </c>
      <c r="P30" s="391">
        <v>0.47298213675300899</v>
      </c>
      <c r="Q30" s="391">
        <v>-5.4907560936949998E-2</v>
      </c>
      <c r="R30" s="391">
        <v>1.22412532230247</v>
      </c>
      <c r="S30" s="391">
        <v>2.8786475592984302</v>
      </c>
      <c r="T30" s="391">
        <v>2.0614648328201599</v>
      </c>
      <c r="U30" s="391">
        <v>2.02006916348678</v>
      </c>
      <c r="V30" s="391">
        <v>0.53257092895003599</v>
      </c>
      <c r="W30" s="391">
        <v>3.9748900921769001</v>
      </c>
      <c r="X30" s="391">
        <v>8.4144689462973492</v>
      </c>
      <c r="Y30" s="413">
        <v>7.09857518718648</v>
      </c>
      <c r="Z30" s="413">
        <v>0.83584065990001999</v>
      </c>
      <c r="AA30" s="412" t="s">
        <v>30</v>
      </c>
    </row>
    <row r="31" spans="2:27" x14ac:dyDescent="0.25">
      <c r="B31" s="390" t="s">
        <v>53</v>
      </c>
      <c r="C31" s="411" t="s">
        <v>30</v>
      </c>
      <c r="D31" s="391">
        <v>-1.7293577271551199</v>
      </c>
      <c r="E31" s="391">
        <v>-0.86987851518094295</v>
      </c>
      <c r="F31" s="391">
        <v>-0.61503158673377101</v>
      </c>
      <c r="G31" s="391">
        <v>-0.79665799833366002</v>
      </c>
      <c r="H31" s="391">
        <v>-1.1659734410889899</v>
      </c>
      <c r="I31" s="391">
        <v>-2.2797863762424901</v>
      </c>
      <c r="J31" s="391">
        <v>-2.8070760787411202</v>
      </c>
      <c r="K31" s="391">
        <v>-3.1658303560676</v>
      </c>
      <c r="L31" s="391">
        <v>-1.9048086976949099</v>
      </c>
      <c r="M31" s="391">
        <v>1.35692897029863</v>
      </c>
      <c r="N31" s="391">
        <v>1.70818416788228</v>
      </c>
      <c r="O31" s="391">
        <v>2.2301387320068402</v>
      </c>
      <c r="P31" s="391">
        <v>3.6584365390925999</v>
      </c>
      <c r="Q31" s="391">
        <v>4.2435998178996304</v>
      </c>
      <c r="R31" s="391">
        <v>4.4333632466730597</v>
      </c>
      <c r="S31" s="391">
        <v>3.6631744556084</v>
      </c>
      <c r="T31" s="391">
        <v>3.0721699586905999</v>
      </c>
      <c r="U31" s="391">
        <v>2.1767011470831501</v>
      </c>
      <c r="V31" s="391">
        <v>2.1296297472414301</v>
      </c>
      <c r="W31" s="391">
        <v>2.8809292247100702</v>
      </c>
      <c r="X31" s="391">
        <v>6.6436568466666603</v>
      </c>
      <c r="Y31" s="391">
        <v>5.4267287308619796</v>
      </c>
      <c r="Z31" s="413">
        <v>3.1315529975246998</v>
      </c>
      <c r="AA31" s="412" t="s">
        <v>30</v>
      </c>
    </row>
    <row r="32" spans="2:27" x14ac:dyDescent="0.25">
      <c r="B32" s="390" t="s">
        <v>54</v>
      </c>
      <c r="C32" s="411" t="s">
        <v>30</v>
      </c>
      <c r="D32" s="391">
        <v>-3.6723965287049398</v>
      </c>
      <c r="E32" s="391">
        <v>-3.0494437193113302</v>
      </c>
      <c r="F32" s="391">
        <v>-6.6236139159509699</v>
      </c>
      <c r="G32" s="391">
        <v>-6.0401384083045002</v>
      </c>
      <c r="H32" s="391">
        <v>-5.9129905925283701</v>
      </c>
      <c r="I32" s="391">
        <v>-6.7914986590073596</v>
      </c>
      <c r="J32" s="391">
        <v>-5.6260646616628804</v>
      </c>
      <c r="K32" s="391">
        <v>-3.2371942530829099</v>
      </c>
      <c r="L32" s="391">
        <v>-2.91912611004931</v>
      </c>
      <c r="M32" s="391">
        <v>-0.72977298810644997</v>
      </c>
      <c r="N32" s="391">
        <v>10.4341967434015</v>
      </c>
      <c r="O32" s="391">
        <v>2.9906445540789801</v>
      </c>
      <c r="P32" s="391">
        <v>-0.83358621387256704</v>
      </c>
      <c r="Q32" s="391">
        <v>-2.11687486039279</v>
      </c>
      <c r="R32" s="391">
        <v>-3.0741783031656502</v>
      </c>
      <c r="S32" s="391">
        <v>-3.5795111942928299</v>
      </c>
      <c r="T32" s="391">
        <v>-3.3631097156502898</v>
      </c>
      <c r="U32" s="391">
        <v>-3.49367959411815</v>
      </c>
      <c r="V32" s="391">
        <v>-2.8947686438712799</v>
      </c>
      <c r="W32" s="391">
        <v>-1.6014857231293</v>
      </c>
      <c r="X32" s="391">
        <v>2.31958291411323</v>
      </c>
      <c r="Y32" s="413">
        <v>-1.79642054422452</v>
      </c>
      <c r="Z32" s="412" t="s">
        <v>30</v>
      </c>
      <c r="AA32" s="412" t="s">
        <v>30</v>
      </c>
    </row>
    <row r="33" spans="2:28" x14ac:dyDescent="0.25">
      <c r="B33" s="390" t="s">
        <v>55</v>
      </c>
      <c r="C33" s="411" t="s">
        <v>30</v>
      </c>
      <c r="D33" s="391">
        <v>-0.157706549195166</v>
      </c>
      <c r="E33" s="391">
        <v>-0.93808163359094399</v>
      </c>
      <c r="F33" s="391">
        <v>1.8332699334141001</v>
      </c>
      <c r="G33" s="391">
        <v>2.3221548000578802</v>
      </c>
      <c r="H33" s="391">
        <v>0.65543589562910398</v>
      </c>
      <c r="I33" s="391">
        <v>1.7031231769867099</v>
      </c>
      <c r="J33" s="391">
        <v>-3.0175232631464901</v>
      </c>
      <c r="K33" s="391">
        <v>-2.7937346992213299</v>
      </c>
      <c r="L33" s="391">
        <v>-1.1087529818258799</v>
      </c>
      <c r="M33" s="391">
        <v>5.9023360134310997E-2</v>
      </c>
      <c r="N33" s="391">
        <v>-0.203542632067618</v>
      </c>
      <c r="O33" s="391">
        <v>0.133099448420227</v>
      </c>
      <c r="P33" s="391">
        <v>0.23029873131211301</v>
      </c>
      <c r="Q33" s="391">
        <v>-0.38717485321170703</v>
      </c>
      <c r="R33" s="391">
        <v>0.69970168664699794</v>
      </c>
      <c r="S33" s="391">
        <v>1.91359418922152</v>
      </c>
      <c r="T33" s="391">
        <v>0.146500280003273</v>
      </c>
      <c r="U33" s="391">
        <v>-0.26087063807531702</v>
      </c>
      <c r="V33" s="391">
        <v>-9.6209200910031004E-2</v>
      </c>
      <c r="W33" s="391">
        <v>0.63768144952219097</v>
      </c>
      <c r="X33" s="391">
        <v>3.81031755775911</v>
      </c>
      <c r="Y33" s="391">
        <v>3.16716432338999</v>
      </c>
      <c r="Z33" s="391">
        <v>-0.39184049584894698</v>
      </c>
      <c r="AA33" s="412" t="s">
        <v>30</v>
      </c>
    </row>
    <row r="34" spans="2:28" x14ac:dyDescent="0.25">
      <c r="B34" s="390" t="s">
        <v>56</v>
      </c>
      <c r="C34" s="411" t="s">
        <v>30</v>
      </c>
      <c r="D34" s="391">
        <v>4.7003071546047099</v>
      </c>
      <c r="E34" s="391">
        <v>6.3656998674425598</v>
      </c>
      <c r="F34" s="391">
        <v>3.8508324160873899</v>
      </c>
      <c r="G34" s="391">
        <v>2.6921969138950299</v>
      </c>
      <c r="H34" s="391">
        <v>-0.922525241375171</v>
      </c>
      <c r="I34" s="391">
        <v>-1.4594207141631199</v>
      </c>
      <c r="J34" s="391">
        <v>-1.70866563621215</v>
      </c>
      <c r="K34" s="391">
        <v>-2.7828865152908402</v>
      </c>
      <c r="L34" s="391">
        <v>-3.4698200254984002</v>
      </c>
      <c r="M34" s="391">
        <v>-0.92017273737723404</v>
      </c>
      <c r="N34" s="391">
        <v>-0.93197840442619995</v>
      </c>
      <c r="O34" s="391">
        <v>-2.6161770962532498</v>
      </c>
      <c r="P34" s="391">
        <v>-2.92502382592596</v>
      </c>
      <c r="Q34" s="391">
        <v>-1.6485228749188701</v>
      </c>
      <c r="R34" s="391">
        <v>-0.67436926362733995</v>
      </c>
      <c r="S34" s="391">
        <v>-1.6015826777301401</v>
      </c>
      <c r="T34" s="391">
        <v>-0.54343691064938804</v>
      </c>
      <c r="U34" s="391">
        <v>-1.92929774853061</v>
      </c>
      <c r="V34" s="391">
        <v>-1.3642096471865099</v>
      </c>
      <c r="W34" s="391">
        <v>-0.84758871781068001</v>
      </c>
      <c r="X34" s="391">
        <v>4.15635726483442</v>
      </c>
      <c r="Y34" s="391">
        <v>-1.3561347196178899</v>
      </c>
      <c r="Z34" s="391">
        <v>-3.9124521350670798</v>
      </c>
      <c r="AA34" s="412" t="s">
        <v>30</v>
      </c>
    </row>
    <row r="35" spans="2:28" x14ac:dyDescent="0.25">
      <c r="B35" s="390" t="s">
        <v>57</v>
      </c>
      <c r="C35" s="411" t="s">
        <v>30</v>
      </c>
      <c r="D35" s="391">
        <v>1.4917231468780601</v>
      </c>
      <c r="E35" s="391">
        <v>2.4372091921569998</v>
      </c>
      <c r="F35" s="391">
        <v>2.4649876657844998</v>
      </c>
      <c r="G35" s="391">
        <v>3.0488795146157299</v>
      </c>
      <c r="H35" s="391">
        <v>2.6132690482082501</v>
      </c>
      <c r="I35" s="391">
        <v>1.1257215770978</v>
      </c>
      <c r="J35" s="391">
        <v>1.07001562710616</v>
      </c>
      <c r="K35" s="391">
        <v>0.223804643494458</v>
      </c>
      <c r="L35" s="391">
        <v>0.20733960574291699</v>
      </c>
      <c r="M35" s="391">
        <v>4.7977636212050099</v>
      </c>
      <c r="N35" s="391">
        <v>3.05329225257689</v>
      </c>
      <c r="O35" s="391">
        <v>2.9003674361551002</v>
      </c>
      <c r="P35" s="391">
        <v>4.2054672277200602</v>
      </c>
      <c r="Q35" s="391">
        <v>4.43492015464936</v>
      </c>
      <c r="R35" s="391">
        <v>2.2925798213688502</v>
      </c>
      <c r="S35" s="391">
        <v>2.3605717152854702</v>
      </c>
      <c r="T35" s="391">
        <v>2.3073190845799099</v>
      </c>
      <c r="U35" s="391">
        <v>1.89887980543331</v>
      </c>
      <c r="V35" s="391">
        <v>1.81551619461553</v>
      </c>
      <c r="W35" s="391">
        <v>1.77673457800182</v>
      </c>
      <c r="X35" s="391">
        <v>5.2266934154058804</v>
      </c>
      <c r="Y35" s="391">
        <v>3.9028501539174099</v>
      </c>
      <c r="Z35" s="413">
        <v>0.64081324148417296</v>
      </c>
      <c r="AA35" s="413">
        <v>1.17773444593846</v>
      </c>
    </row>
    <row r="36" spans="2:28" x14ac:dyDescent="0.25">
      <c r="B36" s="390" t="s">
        <v>58</v>
      </c>
      <c r="C36" s="411" t="s">
        <v>30</v>
      </c>
      <c r="D36" s="391">
        <v>1.2472352874273001</v>
      </c>
      <c r="E36" s="391">
        <v>0.79318437941649</v>
      </c>
      <c r="F36" s="391">
        <v>-0.61556141925287</v>
      </c>
      <c r="G36" s="391">
        <v>9.1801978895693997E-2</v>
      </c>
      <c r="H36" s="391">
        <v>0.18471168671584701</v>
      </c>
      <c r="I36" s="391">
        <v>-0.67697039698239903</v>
      </c>
      <c r="J36" s="391">
        <v>-0.16312930341984799</v>
      </c>
      <c r="K36" s="391">
        <v>0.26959937148364099</v>
      </c>
      <c r="L36" s="391">
        <v>-0.133346388584757</v>
      </c>
      <c r="M36" s="391">
        <v>1.1926512366644499</v>
      </c>
      <c r="N36" s="391">
        <v>1.57531423677241</v>
      </c>
      <c r="O36" s="391">
        <v>0.21183145212219101</v>
      </c>
      <c r="P36" s="391">
        <v>0.81635175219758105</v>
      </c>
      <c r="Q36" s="391">
        <v>-0.24466125199520999</v>
      </c>
      <c r="R36" s="391">
        <v>0.430292774793541</v>
      </c>
      <c r="S36" s="391">
        <v>1.51258801632148</v>
      </c>
      <c r="T36" s="391">
        <v>1.4510012201164</v>
      </c>
      <c r="U36" s="391">
        <v>0.70347450723236504</v>
      </c>
      <c r="V36" s="391">
        <v>2.1441508567934702</v>
      </c>
      <c r="W36" s="391">
        <v>1.85183937932092</v>
      </c>
      <c r="X36" s="391">
        <v>2.9164998701386802</v>
      </c>
      <c r="Y36" s="391">
        <v>2.26732033613759</v>
      </c>
      <c r="Z36" s="391">
        <v>-1.2909884728977901</v>
      </c>
      <c r="AA36" s="391">
        <v>-0.22308099086906999</v>
      </c>
    </row>
    <row r="37" spans="2:28" x14ac:dyDescent="0.25">
      <c r="B37" s="390" t="s">
        <v>59</v>
      </c>
      <c r="C37" s="411" t="s">
        <v>30</v>
      </c>
      <c r="D37" s="391">
        <v>2.93930689460477</v>
      </c>
      <c r="E37" s="391">
        <v>4.6376136633541902</v>
      </c>
      <c r="F37" s="391">
        <v>5.11761473727449</v>
      </c>
      <c r="G37" s="391">
        <v>3.6569189342581301</v>
      </c>
      <c r="H37" s="391">
        <v>3.2088861533047499</v>
      </c>
      <c r="I37" s="391">
        <v>5.2596775659083601</v>
      </c>
      <c r="J37" s="391">
        <v>6.1184505943419696</v>
      </c>
      <c r="K37" s="391">
        <v>4.4287664157953399</v>
      </c>
      <c r="L37" s="391">
        <v>4.1289659729377703</v>
      </c>
      <c r="M37" s="391">
        <v>4.2191619887873104</v>
      </c>
      <c r="N37" s="391">
        <v>3.8538906160567801</v>
      </c>
      <c r="O37" s="391">
        <v>3.4115670720448601</v>
      </c>
      <c r="P37" s="391">
        <v>2.3905306702123399</v>
      </c>
      <c r="Q37" s="391">
        <v>4.2176730316031001</v>
      </c>
      <c r="R37" s="391">
        <v>3.87237476599176</v>
      </c>
      <c r="S37" s="391">
        <v>3.8821575846135699</v>
      </c>
      <c r="T37" s="391">
        <v>3.8304839520721701</v>
      </c>
      <c r="U37" s="391">
        <v>4.4542307925519999</v>
      </c>
      <c r="V37" s="391">
        <v>4.6946218875807597</v>
      </c>
      <c r="W37" s="391">
        <v>4.2449262855569199</v>
      </c>
      <c r="X37" s="391">
        <v>10.7889479267266</v>
      </c>
      <c r="Y37" s="391">
        <v>7.3635958478647003</v>
      </c>
      <c r="Z37" s="391">
        <v>4.9805790281291298</v>
      </c>
      <c r="AA37" s="412" t="s">
        <v>30</v>
      </c>
    </row>
    <row r="38" spans="2:28" x14ac:dyDescent="0.25">
      <c r="B38" s="390" t="s">
        <v>60</v>
      </c>
      <c r="C38" s="411" t="s">
        <v>30</v>
      </c>
      <c r="D38" s="391">
        <v>-0.192791243665596</v>
      </c>
      <c r="E38" s="391">
        <v>-0.81370284724669195</v>
      </c>
      <c r="F38" s="391">
        <v>-1.3169199735308601</v>
      </c>
      <c r="G38" s="391">
        <v>-1.3429461051571401</v>
      </c>
      <c r="H38" s="391">
        <v>-2.6226471515654999</v>
      </c>
      <c r="I38" s="391">
        <v>-4.0918438098812002</v>
      </c>
      <c r="J38" s="391">
        <v>-5.2891794668980499</v>
      </c>
      <c r="K38" s="391">
        <v>-6.1703015883198997</v>
      </c>
      <c r="L38" s="391">
        <v>-3.5016281507398102</v>
      </c>
      <c r="M38" s="391">
        <v>0.61796108378852799</v>
      </c>
      <c r="N38" s="391">
        <v>0.16155359934520899</v>
      </c>
      <c r="O38" s="391">
        <v>1.61398732612433</v>
      </c>
      <c r="P38" s="391">
        <v>0.107069703928993</v>
      </c>
      <c r="Q38" s="391">
        <v>1.9511559484538199</v>
      </c>
      <c r="R38" s="391">
        <v>0.95951222535560499</v>
      </c>
      <c r="S38" s="391">
        <v>1.67267728542648</v>
      </c>
      <c r="T38" s="391">
        <v>1.3913964214568999</v>
      </c>
      <c r="U38" s="391">
        <v>0.207915409310344</v>
      </c>
      <c r="V38" s="391">
        <v>-0.10632474401071899</v>
      </c>
      <c r="W38" s="391">
        <v>1.58496940618043</v>
      </c>
      <c r="X38" s="391">
        <v>8.1517591442435702</v>
      </c>
      <c r="Y38" s="413">
        <v>4.7932160125665799</v>
      </c>
      <c r="Z38" s="413">
        <v>0.18568350469445</v>
      </c>
      <c r="AA38" s="412" t="s">
        <v>30</v>
      </c>
    </row>
    <row r="39" spans="2:28" x14ac:dyDescent="0.25">
      <c r="B39" s="390" t="s">
        <v>61</v>
      </c>
      <c r="C39" s="411" t="s">
        <v>30</v>
      </c>
      <c r="D39" s="391">
        <v>-1.1240083195297199</v>
      </c>
      <c r="E39" s="391">
        <v>1.09972896028783</v>
      </c>
      <c r="F39" s="391">
        <v>0.95692585313053002</v>
      </c>
      <c r="G39" s="391">
        <v>0.44613524057505999</v>
      </c>
      <c r="H39" s="391">
        <v>-0.46433137449800899</v>
      </c>
      <c r="I39" s="391">
        <v>-0.66409510167088004</v>
      </c>
      <c r="J39" s="391">
        <v>0.28262904352634799</v>
      </c>
      <c r="K39" s="391">
        <v>1.24665210010051</v>
      </c>
      <c r="L39" s="391">
        <v>2.79263265985414</v>
      </c>
      <c r="M39" s="391">
        <v>3.1869190057852399</v>
      </c>
      <c r="N39" s="391">
        <v>3.4062774617481901</v>
      </c>
      <c r="O39" s="391">
        <v>4.1072274473762</v>
      </c>
      <c r="P39" s="391">
        <v>6.0511551580448701</v>
      </c>
      <c r="Q39" s="391">
        <v>6.0938860875996097</v>
      </c>
      <c r="R39" s="391">
        <v>6.33007230901159</v>
      </c>
      <c r="S39" s="391">
        <v>4.4372947802856704</v>
      </c>
      <c r="T39" s="391">
        <v>4.8326357361747201</v>
      </c>
      <c r="U39" s="391">
        <v>3.93848271413755</v>
      </c>
      <c r="V39" s="391">
        <v>4.8659994566276596</v>
      </c>
      <c r="W39" s="391">
        <v>6.1539387651752504</v>
      </c>
      <c r="X39" s="391">
        <v>5.9668056701304</v>
      </c>
      <c r="Y39" s="391">
        <v>5.49370196139858</v>
      </c>
      <c r="Z39" s="391">
        <v>4.02318006973662</v>
      </c>
      <c r="AA39" s="391">
        <v>6.3485794631482904</v>
      </c>
    </row>
    <row r="40" spans="2:28" x14ac:dyDescent="0.25">
      <c r="B40" s="390" t="s">
        <v>62</v>
      </c>
      <c r="C40" s="411" t="s">
        <v>30</v>
      </c>
      <c r="D40" s="391">
        <v>8.3914496166566099</v>
      </c>
      <c r="E40" s="391">
        <v>9.2553676460596908</v>
      </c>
      <c r="F40" s="391">
        <v>9.1213532313726695</v>
      </c>
      <c r="G40" s="391">
        <v>8.0269260294027802</v>
      </c>
      <c r="H40" s="391">
        <v>7.3941182053445296</v>
      </c>
      <c r="I40" s="391">
        <v>8.2705749145922702</v>
      </c>
      <c r="J40" s="391">
        <v>9.1917911860691905</v>
      </c>
      <c r="K40" s="391">
        <v>10.530701247881</v>
      </c>
      <c r="L40" s="391">
        <v>10.0650684941309</v>
      </c>
      <c r="M40" s="391">
        <v>10.6188144316316</v>
      </c>
      <c r="N40" s="391">
        <v>10.5696120612842</v>
      </c>
      <c r="O40" s="391">
        <v>10.652507323820799</v>
      </c>
      <c r="P40" s="391">
        <v>10.617077534851299</v>
      </c>
      <c r="Q40" s="391">
        <v>10.962573438068199</v>
      </c>
      <c r="R40" s="391">
        <v>11.6840991875076</v>
      </c>
      <c r="S40" s="391">
        <v>10.929697870745599</v>
      </c>
      <c r="T40" s="391">
        <v>10.5497918291691</v>
      </c>
      <c r="U40" s="391">
        <v>10.0609694746364</v>
      </c>
      <c r="V40" s="391">
        <v>9.4043198052399397</v>
      </c>
      <c r="W40" s="391">
        <v>10.606797558122</v>
      </c>
      <c r="X40" s="391">
        <v>14.4295110256262</v>
      </c>
      <c r="Y40" s="413">
        <v>12.662761154798799</v>
      </c>
      <c r="Z40" s="413">
        <v>11.780264793655601</v>
      </c>
      <c r="AA40" s="412" t="s">
        <v>30</v>
      </c>
    </row>
    <row r="41" spans="2:28" x14ac:dyDescent="0.25">
      <c r="B41" s="390" t="s">
        <v>63</v>
      </c>
      <c r="C41" s="411" t="s">
        <v>30</v>
      </c>
      <c r="D41" s="412" t="s">
        <v>30</v>
      </c>
      <c r="E41" s="412" t="s">
        <v>30</v>
      </c>
      <c r="F41" s="412" t="s">
        <v>30</v>
      </c>
      <c r="G41" s="412" t="s">
        <v>30</v>
      </c>
      <c r="H41" s="412" t="s">
        <v>30</v>
      </c>
      <c r="I41" s="412" t="s">
        <v>30</v>
      </c>
      <c r="J41" s="412" t="s">
        <v>30</v>
      </c>
      <c r="K41" s="412" t="s">
        <v>30</v>
      </c>
      <c r="L41" s="412" t="s">
        <v>30</v>
      </c>
      <c r="M41" s="391">
        <v>1.66609285328213</v>
      </c>
      <c r="N41" s="391">
        <v>0.212261316891528</v>
      </c>
      <c r="O41" s="391">
        <v>-1.53661297347337</v>
      </c>
      <c r="P41" s="391">
        <v>-1.2675095160006</v>
      </c>
      <c r="Q41" s="391">
        <v>-1.0228046847044201</v>
      </c>
      <c r="R41" s="391">
        <v>0.42687767150630301</v>
      </c>
      <c r="S41" s="391">
        <v>0.83997416859413299</v>
      </c>
      <c r="T41" s="391">
        <v>1.37812210635029</v>
      </c>
      <c r="U41" s="391">
        <v>1.4309901694370699</v>
      </c>
      <c r="V41" s="412" t="s">
        <v>30</v>
      </c>
      <c r="W41" s="412" t="s">
        <v>30</v>
      </c>
      <c r="X41" s="412" t="s">
        <v>30</v>
      </c>
      <c r="Y41" s="412" t="s">
        <v>30</v>
      </c>
      <c r="Z41" s="412" t="s">
        <v>30</v>
      </c>
      <c r="AA41" s="412" t="s">
        <v>30</v>
      </c>
    </row>
    <row r="42" spans="2:28" x14ac:dyDescent="0.25">
      <c r="B42" s="390" t="s">
        <v>64</v>
      </c>
      <c r="C42" s="411" t="s">
        <v>30</v>
      </c>
      <c r="D42" s="391">
        <v>1.9491220547407599</v>
      </c>
      <c r="E42" s="391">
        <v>1.9707975064019501</v>
      </c>
      <c r="F42" s="391">
        <v>1.5174927125937601</v>
      </c>
      <c r="G42" s="391">
        <v>0.51504608474379598</v>
      </c>
      <c r="H42" s="391">
        <v>0.44093730932977099</v>
      </c>
      <c r="I42" s="391">
        <v>0.35059899953458401</v>
      </c>
      <c r="J42" s="391">
        <v>0.52491851433183101</v>
      </c>
      <c r="K42" s="391">
        <v>1.7239649186184201</v>
      </c>
      <c r="L42" s="391">
        <v>1.8552334337349401</v>
      </c>
      <c r="M42" s="391">
        <v>4.8813857420122098</v>
      </c>
      <c r="N42" s="391">
        <v>5.3499014331514099</v>
      </c>
      <c r="O42" s="391">
        <v>3.3695619485260901</v>
      </c>
      <c r="P42" s="391">
        <v>2.9984565694995999</v>
      </c>
      <c r="Q42" s="391">
        <v>2.3073930550854098</v>
      </c>
      <c r="R42" s="391">
        <v>1.4359086696798</v>
      </c>
      <c r="S42" s="391">
        <v>3.2366598467688501</v>
      </c>
      <c r="T42" s="391">
        <v>0.59272611333847103</v>
      </c>
      <c r="U42" s="391">
        <v>-0.52773565389760901</v>
      </c>
      <c r="V42" s="391">
        <v>-0.61078732372378597</v>
      </c>
      <c r="W42" s="391">
        <v>-0.27207766075881801</v>
      </c>
      <c r="X42" s="391">
        <v>8.3604525616265395</v>
      </c>
      <c r="Y42" s="391">
        <v>4.9389710250827603</v>
      </c>
      <c r="Z42" s="391">
        <v>1.0558739272165301</v>
      </c>
      <c r="AA42" s="391">
        <v>2.8818622901429198</v>
      </c>
    </row>
    <row r="43" spans="2:28" x14ac:dyDescent="0.25">
      <c r="B43" s="390" t="s">
        <v>65</v>
      </c>
      <c r="C43" s="411" t="s">
        <v>30</v>
      </c>
      <c r="D43" s="391">
        <v>-0.64724720201596897</v>
      </c>
      <c r="E43" s="391">
        <v>-4.7401565442369002E-2</v>
      </c>
      <c r="F43" s="391">
        <v>0.46165707210506102</v>
      </c>
      <c r="G43" s="391">
        <v>8.7461648241819994E-3</v>
      </c>
      <c r="H43" s="391">
        <v>-0.82315942217837901</v>
      </c>
      <c r="I43" s="391">
        <v>-2.6311052743508698</v>
      </c>
      <c r="J43" s="391">
        <v>-2.1436373694834301</v>
      </c>
      <c r="K43" s="391">
        <v>-1.05560034013558</v>
      </c>
      <c r="L43" s="391">
        <v>1.43343248569282</v>
      </c>
      <c r="M43" s="391">
        <v>4.1309105697604496</v>
      </c>
      <c r="N43" s="391">
        <v>4.3074174307332997</v>
      </c>
      <c r="O43" s="391">
        <v>4.5403921041720503</v>
      </c>
      <c r="P43" s="391">
        <v>5.21956174399239</v>
      </c>
      <c r="Q43" s="391">
        <v>2.00759056964697</v>
      </c>
      <c r="R43" s="391">
        <v>2.4794898813264599</v>
      </c>
      <c r="S43" s="391">
        <v>2.2123180085246199</v>
      </c>
      <c r="T43" s="391">
        <v>1.98892172487052</v>
      </c>
      <c r="U43" s="391">
        <v>2.3552498350253299</v>
      </c>
      <c r="V43" s="391">
        <v>2.8357395797045299</v>
      </c>
      <c r="W43" s="391">
        <v>3.43349025469771</v>
      </c>
      <c r="X43" s="391">
        <v>10.474291784204301</v>
      </c>
      <c r="Y43" s="391">
        <v>6.8151728714775404</v>
      </c>
      <c r="Z43" s="391">
        <v>0.274590986022899</v>
      </c>
      <c r="AA43" s="412" t="s">
        <v>30</v>
      </c>
    </row>
    <row r="44" spans="2:28" x14ac:dyDescent="0.25">
      <c r="B44" s="390" t="s">
        <v>85</v>
      </c>
      <c r="C44" s="411" t="s">
        <v>30</v>
      </c>
      <c r="D44" s="391">
        <v>1.6978987350133701</v>
      </c>
      <c r="E44" s="391">
        <v>2.2039301894521</v>
      </c>
      <c r="F44" s="391">
        <v>2.3571210925797099</v>
      </c>
      <c r="G44" s="391">
        <v>2.27890927210774</v>
      </c>
      <c r="H44" s="391">
        <v>2.06559871656611</v>
      </c>
      <c r="I44" s="391">
        <v>1.2957437992605401</v>
      </c>
      <c r="J44" s="391">
        <v>0.89704985976231</v>
      </c>
      <c r="K44" s="391">
        <v>0.60157254097464996</v>
      </c>
      <c r="L44" s="391">
        <v>1.06845790588231</v>
      </c>
      <c r="M44" s="391">
        <v>2.9092711944948699</v>
      </c>
      <c r="N44" s="391">
        <v>2.3068572847526898</v>
      </c>
      <c r="O44" s="391">
        <v>1.96944344577179</v>
      </c>
      <c r="P44" s="391">
        <v>2.0288652918243799</v>
      </c>
      <c r="Q44" s="391">
        <v>2.29102845773631</v>
      </c>
      <c r="R44" s="391">
        <v>2.4292436877420398</v>
      </c>
      <c r="S44" s="391">
        <v>2.4712281830352101</v>
      </c>
      <c r="T44" s="391">
        <v>2.35805596881201</v>
      </c>
      <c r="U44" s="391">
        <v>2.1538836409629898</v>
      </c>
      <c r="V44" s="391">
        <v>2.0653292209645802</v>
      </c>
      <c r="W44" s="391">
        <v>2.4523942176253701</v>
      </c>
      <c r="X44" s="391">
        <v>6.7904685964606504</v>
      </c>
      <c r="Y44" s="391">
        <v>4.7856341240312803</v>
      </c>
      <c r="Z44" s="391">
        <v>1.95077840581544</v>
      </c>
      <c r="AA44" s="391">
        <v>2.7876280678333898</v>
      </c>
    </row>
    <row r="45" spans="2:28" x14ac:dyDescent="0.25">
      <c r="B45" s="390" t="s">
        <v>86</v>
      </c>
      <c r="C45" s="411" t="s">
        <v>30</v>
      </c>
      <c r="D45" s="391">
        <v>1.5128988939491499</v>
      </c>
      <c r="E45" s="391">
        <v>2.1622621646183799</v>
      </c>
      <c r="F45" s="391">
        <v>1.9441131558226601</v>
      </c>
      <c r="G45" s="391">
        <v>1.9500379198970299</v>
      </c>
      <c r="H45" s="391">
        <v>1.4966698621848999</v>
      </c>
      <c r="I45" s="391">
        <v>0.94335329303808901</v>
      </c>
      <c r="J45" s="391">
        <v>0.47840779878631301</v>
      </c>
      <c r="K45" s="391">
        <v>9.0241622766453006E-2</v>
      </c>
      <c r="L45" s="391">
        <v>0.92315886794215496</v>
      </c>
      <c r="M45" s="391">
        <v>2.7598727125356399</v>
      </c>
      <c r="N45" s="391">
        <v>2.18379679651752</v>
      </c>
      <c r="O45" s="391">
        <v>1.85489519737126</v>
      </c>
      <c r="P45" s="391">
        <v>1.8989417119965499</v>
      </c>
      <c r="Q45" s="391">
        <v>2.1472098648831799</v>
      </c>
      <c r="R45" s="391">
        <v>2.1185168552098999</v>
      </c>
      <c r="S45" s="391">
        <v>1.9821922604273099</v>
      </c>
      <c r="T45" s="391">
        <v>2.0388054158876399</v>
      </c>
      <c r="U45" s="391">
        <v>1.714156412018</v>
      </c>
      <c r="V45" s="391">
        <v>1.5553560709167</v>
      </c>
      <c r="W45" s="391">
        <v>1.9940506811291701</v>
      </c>
      <c r="X45" s="391">
        <v>6.1314622576307896</v>
      </c>
      <c r="Y45" s="391">
        <v>4.1099032689516397</v>
      </c>
      <c r="Z45" s="391">
        <v>1.48222875747214</v>
      </c>
      <c r="AA45" s="391">
        <v>2.3399198090259499</v>
      </c>
    </row>
    <row r="47" spans="2:28" x14ac:dyDescent="0.25">
      <c r="B47" s="415" t="s">
        <v>66</v>
      </c>
      <c r="AB47" s="416" t="s">
        <v>73</v>
      </c>
    </row>
  </sheetData>
  <mergeCells count="1">
    <mergeCell ref="B6:C6"/>
  </mergeCells>
  <hyperlinks>
    <hyperlink ref="B47" r:id="rId1" xr:uid="{9B14DB31-BC6F-4F4B-837B-0992105E8A78}"/>
    <hyperlink ref="AB47" r:id="rId2" xr:uid="{71AD5FB4-4F8B-448C-9807-42D017F961F0}"/>
  </hyperlinks>
  <pageMargins left="0.7" right="0.7" top="0.75" bottom="0.75" header="0.3" footer="0.3"/>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RDB brut par tête</vt:lpstr>
      <vt:lpstr>RDB brut publié</vt:lpstr>
      <vt:lpstr>RDB brut ajusté</vt:lpstr>
      <vt:lpstr>RDB brut ajusté (publié)</vt:lpstr>
      <vt:lpstr>RDajusté reéel des ménages en c</vt:lpstr>
      <vt:lpstr>RDajusté reéel des ménages  (2)</vt:lpstr>
      <vt:lpstr>taux d'épargne net</vt:lpstr>
      <vt:lpstr>taux d'épargne net (2)</vt:lpstr>
      <vt:lpstr>capacité de financement</vt:lpstr>
      <vt:lpstr>cap de fin publié</vt:lpstr>
      <vt:lpstr>actif financiers</vt:lpstr>
      <vt:lpstr>actif financiers (pub)</vt:lpstr>
      <vt:lpstr>actifs non financiers pub</vt:lpstr>
      <vt:lpstr>valeur financière nette</vt:lpstr>
      <vt:lpstr>valeur financière nette (pub)</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2024-09-01T13:05:49Z</dcterms:created>
  <dcterms:modified xsi:type="dcterms:W3CDTF">2024-09-01T14:13:12Z</dcterms:modified>
</cp:coreProperties>
</file>