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5"/>
  <workbookPr defaultThemeVersion="124226"/>
  <mc:AlternateContent xmlns:mc="http://schemas.openxmlformats.org/markup-compatibility/2006">
    <mc:Choice Requires="x15">
      <x15ac:absPath xmlns:x15ac="http://schemas.microsoft.com/office/spreadsheetml/2010/11/ac" url="E:\Tableaux excel1\"/>
    </mc:Choice>
  </mc:AlternateContent>
  <xr:revisionPtr revIDLastSave="0" documentId="8_{34A00FE8-CA83-438B-B837-29E463C59724}" xr6:coauthVersionLast="36" xr6:coauthVersionMax="36" xr10:uidLastSave="{00000000-0000-0000-0000-000000000000}"/>
  <bookViews>
    <workbookView xWindow="0" yWindow="0" windowWidth="21600" windowHeight="8985" activeTab="1" xr2:uid="{00000000-000D-0000-FFFF-FFFF00000000}"/>
  </bookViews>
  <sheets>
    <sheet name="Métadonnées" sheetId="7" r:id="rId1"/>
    <sheet name="industrie" sheetId="9" r:id="rId2"/>
    <sheet name="construction" sheetId="14" r:id="rId3"/>
    <sheet name="T_6101 en niveau" sheetId="1" r:id="rId4"/>
    <sheet name="T_6101 en évolution " sheetId="2" r:id="rId5"/>
    <sheet name="T_6102 en niveau" sheetId="3" r:id="rId6"/>
    <sheet name="T_6102 en évolution" sheetId="4" r:id="rId7"/>
    <sheet name="T_6103 en niveau" sheetId="5" r:id="rId8"/>
    <sheet name="T_6103 en évolution" sheetId="6" r:id="rId9"/>
    <sheet name="CI valeur" sheetId="10" r:id="rId10"/>
    <sheet name="CI volumes chaînés" sheetId="11" r:id="rId11"/>
    <sheet name="VA valeur" sheetId="12" r:id="rId12"/>
    <sheet name="VA volume chainés" sheetId="13" r:id="rId13"/>
  </sheets>
  <calcPr calcId="191029"/>
</workbook>
</file>

<file path=xl/calcChain.xml><?xml version="1.0" encoding="utf-8"?>
<calcChain xmlns="http://schemas.openxmlformats.org/spreadsheetml/2006/main">
  <c r="Z20" i="9" l="1"/>
  <c r="AE20" i="9"/>
  <c r="AE19" i="9"/>
  <c r="AE18" i="9"/>
  <c r="AE25" i="9"/>
  <c r="AE26" i="9"/>
  <c r="AE24" i="9"/>
  <c r="C12" i="14"/>
  <c r="D12" i="14"/>
  <c r="E12" i="14"/>
  <c r="F12" i="14"/>
  <c r="G12" i="14"/>
  <c r="H12" i="14"/>
  <c r="I12" i="14"/>
  <c r="J12" i="14"/>
  <c r="K12" i="14"/>
  <c r="L12" i="14"/>
  <c r="M12" i="14"/>
  <c r="N12" i="14"/>
  <c r="O12" i="14"/>
  <c r="P12" i="14"/>
  <c r="Q12" i="14"/>
  <c r="R12" i="14"/>
  <c r="S12" i="14"/>
  <c r="T12" i="14"/>
  <c r="U12" i="14"/>
  <c r="V12" i="14"/>
  <c r="W12" i="14"/>
  <c r="X12" i="14"/>
  <c r="Y12" i="14"/>
  <c r="Z12" i="14"/>
  <c r="AA12" i="14"/>
  <c r="AB12" i="14"/>
  <c r="AC12" i="14"/>
  <c r="AD12" i="14"/>
  <c r="C13" i="14"/>
  <c r="D13" i="14"/>
  <c r="E13" i="14"/>
  <c r="E26" i="14" s="1"/>
  <c r="F13" i="14"/>
  <c r="F26" i="14" s="1"/>
  <c r="G13" i="14"/>
  <c r="H13" i="14"/>
  <c r="I13" i="14"/>
  <c r="I26" i="14" s="1"/>
  <c r="J13" i="14"/>
  <c r="J26" i="14" s="1"/>
  <c r="K13" i="14"/>
  <c r="L13" i="14"/>
  <c r="M13" i="14"/>
  <c r="M26" i="14" s="1"/>
  <c r="N13" i="14"/>
  <c r="N26" i="14" s="1"/>
  <c r="O13" i="14"/>
  <c r="P13" i="14"/>
  <c r="Q13" i="14"/>
  <c r="Q26" i="14" s="1"/>
  <c r="R13" i="14"/>
  <c r="R26" i="14" s="1"/>
  <c r="S13" i="14"/>
  <c r="T13" i="14"/>
  <c r="U13" i="14"/>
  <c r="U26" i="14" s="1"/>
  <c r="V13" i="14"/>
  <c r="V26" i="14" s="1"/>
  <c r="W13" i="14"/>
  <c r="X13" i="14"/>
  <c r="Y13" i="14"/>
  <c r="Y26" i="14" s="1"/>
  <c r="Z13" i="14"/>
  <c r="Z26" i="14" s="1"/>
  <c r="AA13" i="14"/>
  <c r="AB13" i="14"/>
  <c r="AC13" i="14"/>
  <c r="AC26" i="14" s="1"/>
  <c r="AD13" i="14"/>
  <c r="AD26" i="14" s="1"/>
  <c r="B13" i="14"/>
  <c r="B26" i="14" s="1"/>
  <c r="B12" i="14"/>
  <c r="C8" i="14"/>
  <c r="D8" i="14"/>
  <c r="E8" i="14"/>
  <c r="F8" i="14"/>
  <c r="G8" i="14"/>
  <c r="H8" i="14"/>
  <c r="I8" i="14"/>
  <c r="J8" i="14"/>
  <c r="K8" i="14"/>
  <c r="L8" i="14"/>
  <c r="M8" i="14"/>
  <c r="N8" i="14"/>
  <c r="O8" i="14"/>
  <c r="P8" i="14"/>
  <c r="Q8" i="14"/>
  <c r="R8" i="14"/>
  <c r="S8" i="14"/>
  <c r="T8" i="14"/>
  <c r="U8" i="14"/>
  <c r="V8" i="14"/>
  <c r="W8" i="14"/>
  <c r="X8" i="14"/>
  <c r="Y8" i="14"/>
  <c r="Z8" i="14"/>
  <c r="AA8" i="14"/>
  <c r="AB8" i="14"/>
  <c r="AC8" i="14"/>
  <c r="AD8" i="14"/>
  <c r="C9" i="14"/>
  <c r="D9" i="14"/>
  <c r="D24" i="14" s="1"/>
  <c r="E9" i="14"/>
  <c r="F9" i="14"/>
  <c r="G9" i="14"/>
  <c r="H9" i="14"/>
  <c r="H24" i="14" s="1"/>
  <c r="I9" i="14"/>
  <c r="J9" i="14"/>
  <c r="K9" i="14"/>
  <c r="L9" i="14"/>
  <c r="L24" i="14" s="1"/>
  <c r="M9" i="14"/>
  <c r="N9" i="14"/>
  <c r="O9" i="14"/>
  <c r="P9" i="14"/>
  <c r="P24" i="14" s="1"/>
  <c r="Q9" i="14"/>
  <c r="R9" i="14"/>
  <c r="S9" i="14"/>
  <c r="T9" i="14"/>
  <c r="T24" i="14" s="1"/>
  <c r="U9" i="14"/>
  <c r="V9" i="14"/>
  <c r="W9" i="14"/>
  <c r="X9" i="14"/>
  <c r="X24" i="14" s="1"/>
  <c r="Y9" i="14"/>
  <c r="Z9" i="14"/>
  <c r="AA9" i="14"/>
  <c r="AB9" i="14"/>
  <c r="AB24" i="14" s="1"/>
  <c r="AC9" i="14"/>
  <c r="AD9" i="14"/>
  <c r="B9" i="14"/>
  <c r="B24" i="14" s="1"/>
  <c r="B8" i="14"/>
  <c r="C4" i="14"/>
  <c r="D4" i="14"/>
  <c r="E4" i="14"/>
  <c r="F4" i="14"/>
  <c r="G4" i="14"/>
  <c r="H4" i="14"/>
  <c r="I4" i="14"/>
  <c r="J4" i="14"/>
  <c r="K4" i="14"/>
  <c r="L4" i="14"/>
  <c r="M4" i="14"/>
  <c r="N4" i="14"/>
  <c r="O4" i="14"/>
  <c r="P4" i="14"/>
  <c r="Q4" i="14"/>
  <c r="R4" i="14"/>
  <c r="S4" i="14"/>
  <c r="T4" i="14"/>
  <c r="U4" i="14"/>
  <c r="V4" i="14"/>
  <c r="W4" i="14"/>
  <c r="X4" i="14"/>
  <c r="Y4" i="14"/>
  <c r="Z4" i="14"/>
  <c r="AA4" i="14"/>
  <c r="AB4" i="14"/>
  <c r="AC4" i="14"/>
  <c r="AD4" i="14"/>
  <c r="C5" i="14"/>
  <c r="D5" i="14"/>
  <c r="E5" i="14"/>
  <c r="E25" i="14" s="1"/>
  <c r="F5" i="14"/>
  <c r="F25" i="14" s="1"/>
  <c r="G5" i="14"/>
  <c r="H5" i="14"/>
  <c r="I5" i="14"/>
  <c r="I25" i="14" s="1"/>
  <c r="J5" i="14"/>
  <c r="J25" i="14" s="1"/>
  <c r="K5" i="14"/>
  <c r="L5" i="14"/>
  <c r="M5" i="14"/>
  <c r="M25" i="14" s="1"/>
  <c r="N5" i="14"/>
  <c r="N25" i="14" s="1"/>
  <c r="O5" i="14"/>
  <c r="P5" i="14"/>
  <c r="Q5" i="14"/>
  <c r="Q25" i="14" s="1"/>
  <c r="R5" i="14"/>
  <c r="R25" i="14" s="1"/>
  <c r="S5" i="14"/>
  <c r="T5" i="14"/>
  <c r="U5" i="14"/>
  <c r="U25" i="14" s="1"/>
  <c r="V5" i="14"/>
  <c r="V25" i="14" s="1"/>
  <c r="W5" i="14"/>
  <c r="X5" i="14"/>
  <c r="Y5" i="14"/>
  <c r="Y25" i="14" s="1"/>
  <c r="Z5" i="14"/>
  <c r="Z25" i="14" s="1"/>
  <c r="AA5" i="14"/>
  <c r="AB5" i="14"/>
  <c r="AC5" i="14"/>
  <c r="AC25" i="14" s="1"/>
  <c r="AD5" i="14"/>
  <c r="AD25" i="14" s="1"/>
  <c r="B5" i="14"/>
  <c r="B4" i="14"/>
  <c r="AA24" i="14" l="1"/>
  <c r="W24" i="14"/>
  <c r="S24" i="14"/>
  <c r="O24" i="14"/>
  <c r="K24" i="14"/>
  <c r="G24" i="14"/>
  <c r="C24" i="14"/>
  <c r="AB25" i="14"/>
  <c r="X25" i="14"/>
  <c r="T25" i="14"/>
  <c r="P25" i="14"/>
  <c r="L25" i="14"/>
  <c r="H25" i="14"/>
  <c r="D25" i="14"/>
  <c r="AD24" i="14"/>
  <c r="Z24" i="14"/>
  <c r="V24" i="14"/>
  <c r="R24" i="14"/>
  <c r="N24" i="14"/>
  <c r="J24" i="14"/>
  <c r="F24" i="14"/>
  <c r="AB26" i="14"/>
  <c r="X26" i="14"/>
  <c r="T26" i="14"/>
  <c r="P26" i="14"/>
  <c r="L26" i="14"/>
  <c r="H26" i="14"/>
  <c r="D26" i="14"/>
  <c r="AA25" i="14"/>
  <c r="W25" i="14"/>
  <c r="S25" i="14"/>
  <c r="O25" i="14"/>
  <c r="K25" i="14"/>
  <c r="G25" i="14"/>
  <c r="C25" i="14"/>
  <c r="AC24" i="14"/>
  <c r="Y24" i="14"/>
  <c r="U24" i="14"/>
  <c r="Q24" i="14"/>
  <c r="M24" i="14"/>
  <c r="I24" i="14"/>
  <c r="E24" i="14"/>
  <c r="AA26" i="14"/>
  <c r="W26" i="14"/>
  <c r="S26" i="14"/>
  <c r="O26" i="14"/>
  <c r="K26" i="14"/>
  <c r="G26" i="14"/>
  <c r="C26" i="14"/>
  <c r="AD14" i="14"/>
  <c r="AD18" i="14" s="1"/>
  <c r="AC14" i="14"/>
  <c r="AC18" i="14" s="1"/>
  <c r="AB14" i="14"/>
  <c r="AB18" i="14" s="1"/>
  <c r="AA14" i="14"/>
  <c r="AA18" i="14" s="1"/>
  <c r="Z14" i="14"/>
  <c r="Z18" i="14" s="1"/>
  <c r="Y14" i="14"/>
  <c r="Y18" i="14" s="1"/>
  <c r="X14" i="14"/>
  <c r="X18" i="14" s="1"/>
  <c r="W14" i="14"/>
  <c r="W18" i="14" s="1"/>
  <c r="V14" i="14"/>
  <c r="V18" i="14" s="1"/>
  <c r="U14" i="14"/>
  <c r="U18" i="14" s="1"/>
  <c r="T14" i="14"/>
  <c r="T18" i="14" s="1"/>
  <c r="S14" i="14"/>
  <c r="S18" i="14" s="1"/>
  <c r="R14" i="14"/>
  <c r="R18" i="14" s="1"/>
  <c r="Q14" i="14"/>
  <c r="Q18" i="14" s="1"/>
  <c r="P14" i="14"/>
  <c r="P18" i="14" s="1"/>
  <c r="O14" i="14"/>
  <c r="O18" i="14" s="1"/>
  <c r="N14" i="14"/>
  <c r="N18" i="14" s="1"/>
  <c r="M14" i="14"/>
  <c r="M18" i="14" s="1"/>
  <c r="L14" i="14"/>
  <c r="L18" i="14" s="1"/>
  <c r="K14" i="14"/>
  <c r="K18" i="14" s="1"/>
  <c r="J14" i="14"/>
  <c r="J18" i="14" s="1"/>
  <c r="I14" i="14"/>
  <c r="I18" i="14" s="1"/>
  <c r="H14" i="14"/>
  <c r="H18" i="14" s="1"/>
  <c r="G14" i="14"/>
  <c r="G18" i="14" s="1"/>
  <c r="F14" i="14"/>
  <c r="F18" i="14" s="1"/>
  <c r="E14" i="14"/>
  <c r="E18" i="14" s="1"/>
  <c r="D14" i="14"/>
  <c r="D18" i="14" s="1"/>
  <c r="C14" i="14"/>
  <c r="C18" i="14" s="1"/>
  <c r="B14" i="14"/>
  <c r="B18" i="14" s="1"/>
  <c r="AD10" i="14"/>
  <c r="AD20" i="14" s="1"/>
  <c r="AC10" i="14"/>
  <c r="AC20" i="14" s="1"/>
  <c r="AB10" i="14"/>
  <c r="AB20" i="14" s="1"/>
  <c r="AA10" i="14"/>
  <c r="AA20" i="14" s="1"/>
  <c r="Z10" i="14"/>
  <c r="Z20" i="14" s="1"/>
  <c r="Y10" i="14"/>
  <c r="Y20" i="14" s="1"/>
  <c r="X10" i="14"/>
  <c r="X20" i="14" s="1"/>
  <c r="W10" i="14"/>
  <c r="W20" i="14" s="1"/>
  <c r="V10" i="14"/>
  <c r="V20" i="14" s="1"/>
  <c r="U10" i="14"/>
  <c r="U20" i="14" s="1"/>
  <c r="T10" i="14"/>
  <c r="T20" i="14" s="1"/>
  <c r="S10" i="14"/>
  <c r="S20" i="14" s="1"/>
  <c r="R10" i="14"/>
  <c r="R20" i="14" s="1"/>
  <c r="Q10" i="14"/>
  <c r="Q20" i="14" s="1"/>
  <c r="P10" i="14"/>
  <c r="P20" i="14" s="1"/>
  <c r="O10" i="14"/>
  <c r="O20" i="14" s="1"/>
  <c r="N10" i="14"/>
  <c r="N20" i="14" s="1"/>
  <c r="M10" i="14"/>
  <c r="M20" i="14" s="1"/>
  <c r="L10" i="14"/>
  <c r="L20" i="14" s="1"/>
  <c r="K10" i="14"/>
  <c r="K20" i="14" s="1"/>
  <c r="J10" i="14"/>
  <c r="J20" i="14" s="1"/>
  <c r="I10" i="14"/>
  <c r="I20" i="14" s="1"/>
  <c r="H10" i="14"/>
  <c r="H20" i="14" s="1"/>
  <c r="G10" i="14"/>
  <c r="G20" i="14" s="1"/>
  <c r="F10" i="14"/>
  <c r="F20" i="14" s="1"/>
  <c r="E10" i="14"/>
  <c r="E20" i="14" s="1"/>
  <c r="D10" i="14"/>
  <c r="D20" i="14" s="1"/>
  <c r="C10" i="14"/>
  <c r="C20" i="14" s="1"/>
  <c r="B10" i="14"/>
  <c r="B20" i="14" s="1"/>
  <c r="B25" i="14"/>
  <c r="AD6" i="14"/>
  <c r="AD19" i="14" s="1"/>
  <c r="AC6" i="14"/>
  <c r="AC19" i="14" s="1"/>
  <c r="AB6" i="14"/>
  <c r="AB19" i="14" s="1"/>
  <c r="AA6" i="14"/>
  <c r="AA19" i="14" s="1"/>
  <c r="Z6" i="14"/>
  <c r="Z19" i="14" s="1"/>
  <c r="Y6" i="14"/>
  <c r="Y19" i="14" s="1"/>
  <c r="X6" i="14"/>
  <c r="X19" i="14" s="1"/>
  <c r="W6" i="14"/>
  <c r="W19" i="14" s="1"/>
  <c r="V6" i="14"/>
  <c r="V19" i="14" s="1"/>
  <c r="U6" i="14"/>
  <c r="U19" i="14" s="1"/>
  <c r="T6" i="14"/>
  <c r="T19" i="14" s="1"/>
  <c r="S6" i="14"/>
  <c r="S19" i="14" s="1"/>
  <c r="R6" i="14"/>
  <c r="R19" i="14" s="1"/>
  <c r="Q6" i="14"/>
  <c r="Q19" i="14" s="1"/>
  <c r="P6" i="14"/>
  <c r="P19" i="14" s="1"/>
  <c r="O6" i="14"/>
  <c r="O19" i="14" s="1"/>
  <c r="N6" i="14"/>
  <c r="N19" i="14" s="1"/>
  <c r="M6" i="14"/>
  <c r="M19" i="14" s="1"/>
  <c r="L6" i="14"/>
  <c r="L19" i="14" s="1"/>
  <c r="K6" i="14"/>
  <c r="K19" i="14" s="1"/>
  <c r="J6" i="14"/>
  <c r="J19" i="14" s="1"/>
  <c r="I6" i="14"/>
  <c r="I19" i="14" s="1"/>
  <c r="H6" i="14"/>
  <c r="H19" i="14" s="1"/>
  <c r="G6" i="14"/>
  <c r="G19" i="14" s="1"/>
  <c r="F6" i="14"/>
  <c r="F19" i="14" s="1"/>
  <c r="E6" i="14"/>
  <c r="E19" i="14" s="1"/>
  <c r="D6" i="14"/>
  <c r="D19" i="14" s="1"/>
  <c r="C6" i="14"/>
  <c r="C19" i="14" s="1"/>
  <c r="B6" i="14"/>
  <c r="B19" i="14" s="1"/>
  <c r="F12" i="9" l="1"/>
  <c r="J12" i="9"/>
  <c r="N12" i="9"/>
  <c r="R12" i="9"/>
  <c r="V12" i="9"/>
  <c r="Z12" i="9"/>
  <c r="AD12" i="9"/>
  <c r="E13" i="9"/>
  <c r="F13" i="9"/>
  <c r="I13" i="9"/>
  <c r="J13" i="9"/>
  <c r="M13" i="9"/>
  <c r="N13" i="9"/>
  <c r="Q13" i="9"/>
  <c r="R13" i="9"/>
  <c r="U13" i="9"/>
  <c r="V13" i="9"/>
  <c r="Y13" i="9"/>
  <c r="Z13" i="9"/>
  <c r="AC13" i="9"/>
  <c r="AD13" i="9"/>
  <c r="AE3" i="13"/>
  <c r="AD3" i="13"/>
  <c r="AC3" i="13"/>
  <c r="AB13" i="9" s="1"/>
  <c r="AB3" i="13"/>
  <c r="AA13" i="9" s="1"/>
  <c r="AA3" i="13"/>
  <c r="Z3" i="13"/>
  <c r="Y3" i="13"/>
  <c r="X13" i="9" s="1"/>
  <c r="X3" i="13"/>
  <c r="W13" i="9" s="1"/>
  <c r="W3" i="13"/>
  <c r="V3" i="13"/>
  <c r="U3" i="13"/>
  <c r="T13" i="9" s="1"/>
  <c r="T3" i="13"/>
  <c r="S13" i="9" s="1"/>
  <c r="S3" i="13"/>
  <c r="R3" i="13"/>
  <c r="Q3" i="13"/>
  <c r="P13" i="9" s="1"/>
  <c r="P3" i="13"/>
  <c r="O13" i="9" s="1"/>
  <c r="O3" i="13"/>
  <c r="N3" i="13"/>
  <c r="M3" i="13"/>
  <c r="L13" i="9" s="1"/>
  <c r="L3" i="13"/>
  <c r="K13" i="9" s="1"/>
  <c r="K3" i="13"/>
  <c r="J3" i="13"/>
  <c r="I3" i="13"/>
  <c r="H13" i="9" s="1"/>
  <c r="H3" i="13"/>
  <c r="G13" i="9" s="1"/>
  <c r="G3" i="13"/>
  <c r="F3" i="13"/>
  <c r="E3" i="13"/>
  <c r="D13" i="9" s="1"/>
  <c r="D3" i="13"/>
  <c r="C13" i="9" s="1"/>
  <c r="C3" i="13"/>
  <c r="B13" i="9" s="1"/>
  <c r="B24" i="9" s="1"/>
  <c r="D3" i="12"/>
  <c r="C12" i="9" s="1"/>
  <c r="E3" i="12"/>
  <c r="D12" i="9" s="1"/>
  <c r="F3" i="12"/>
  <c r="E12" i="9" s="1"/>
  <c r="G3" i="12"/>
  <c r="H3" i="12"/>
  <c r="G12" i="9" s="1"/>
  <c r="I3" i="12"/>
  <c r="H12" i="9" s="1"/>
  <c r="H14" i="9" s="1"/>
  <c r="H20" i="9" s="1"/>
  <c r="J3" i="12"/>
  <c r="I12" i="9" s="1"/>
  <c r="K3" i="12"/>
  <c r="L3" i="12"/>
  <c r="K12" i="9" s="1"/>
  <c r="M3" i="12"/>
  <c r="L12" i="9" s="1"/>
  <c r="N3" i="12"/>
  <c r="M12" i="9" s="1"/>
  <c r="O3" i="12"/>
  <c r="P3" i="12"/>
  <c r="O12" i="9" s="1"/>
  <c r="Q3" i="12"/>
  <c r="P12" i="9" s="1"/>
  <c r="R3" i="12"/>
  <c r="Q12" i="9" s="1"/>
  <c r="S3" i="12"/>
  <c r="T3" i="12"/>
  <c r="S12" i="9" s="1"/>
  <c r="U3" i="12"/>
  <c r="T12" i="9" s="1"/>
  <c r="V3" i="12"/>
  <c r="U12" i="9" s="1"/>
  <c r="W3" i="12"/>
  <c r="X3" i="12"/>
  <c r="W12" i="9" s="1"/>
  <c r="Y3" i="12"/>
  <c r="X12" i="9" s="1"/>
  <c r="X14" i="9" s="1"/>
  <c r="X20" i="9" s="1"/>
  <c r="Z3" i="12"/>
  <c r="Y12" i="9" s="1"/>
  <c r="AA3" i="12"/>
  <c r="AB3" i="12"/>
  <c r="AA12" i="9" s="1"/>
  <c r="AC3" i="12"/>
  <c r="AB12" i="9" s="1"/>
  <c r="AD3" i="12"/>
  <c r="AC12" i="9" s="1"/>
  <c r="AE3" i="12"/>
  <c r="C3" i="12"/>
  <c r="B12" i="9" s="1"/>
  <c r="D9" i="9"/>
  <c r="H9" i="9"/>
  <c r="L9" i="9"/>
  <c r="P9" i="9"/>
  <c r="T9" i="9"/>
  <c r="X9" i="9"/>
  <c r="AB9" i="9"/>
  <c r="D3" i="11"/>
  <c r="C9" i="9" s="1"/>
  <c r="E3" i="11"/>
  <c r="F3" i="11"/>
  <c r="E9" i="9" s="1"/>
  <c r="G3" i="11"/>
  <c r="F9" i="9" s="1"/>
  <c r="H3" i="11"/>
  <c r="G9" i="9" s="1"/>
  <c r="I3" i="11"/>
  <c r="J3" i="11"/>
  <c r="I9" i="9" s="1"/>
  <c r="K3" i="11"/>
  <c r="J9" i="9" s="1"/>
  <c r="L3" i="11"/>
  <c r="K9" i="9" s="1"/>
  <c r="M3" i="11"/>
  <c r="N3" i="11"/>
  <c r="M9" i="9" s="1"/>
  <c r="O3" i="11"/>
  <c r="N9" i="9" s="1"/>
  <c r="P3" i="11"/>
  <c r="O9" i="9" s="1"/>
  <c r="Q3" i="11"/>
  <c r="R3" i="11"/>
  <c r="Q9" i="9" s="1"/>
  <c r="S3" i="11"/>
  <c r="R9" i="9" s="1"/>
  <c r="T3" i="11"/>
  <c r="S9" i="9" s="1"/>
  <c r="U3" i="11"/>
  <c r="V3" i="11"/>
  <c r="U9" i="9" s="1"/>
  <c r="W3" i="11"/>
  <c r="V9" i="9" s="1"/>
  <c r="X3" i="11"/>
  <c r="W9" i="9" s="1"/>
  <c r="Y3" i="11"/>
  <c r="Z3" i="11"/>
  <c r="Y9" i="9" s="1"/>
  <c r="AA3" i="11"/>
  <c r="Z9" i="9" s="1"/>
  <c r="AB3" i="11"/>
  <c r="AA9" i="9" s="1"/>
  <c r="AC3" i="11"/>
  <c r="AD3" i="11"/>
  <c r="AC9" i="9" s="1"/>
  <c r="AE3" i="11"/>
  <c r="AD9" i="9" s="1"/>
  <c r="C3" i="11"/>
  <c r="B9" i="9" s="1"/>
  <c r="B26" i="9" s="1"/>
  <c r="F8" i="9"/>
  <c r="J8" i="9"/>
  <c r="N8" i="9"/>
  <c r="R8" i="9"/>
  <c r="V8" i="9"/>
  <c r="Z8" i="9"/>
  <c r="AD8" i="9"/>
  <c r="D3" i="10"/>
  <c r="C8" i="9" s="1"/>
  <c r="E3" i="10"/>
  <c r="D8" i="9" s="1"/>
  <c r="F3" i="10"/>
  <c r="E8" i="9" s="1"/>
  <c r="G3" i="10"/>
  <c r="H3" i="10"/>
  <c r="G8" i="9" s="1"/>
  <c r="I3" i="10"/>
  <c r="H8" i="9" s="1"/>
  <c r="J3" i="10"/>
  <c r="I8" i="9" s="1"/>
  <c r="K3" i="10"/>
  <c r="L3" i="10"/>
  <c r="K8" i="9" s="1"/>
  <c r="M3" i="10"/>
  <c r="L8" i="9" s="1"/>
  <c r="N3" i="10"/>
  <c r="M8" i="9" s="1"/>
  <c r="O3" i="10"/>
  <c r="P3" i="10"/>
  <c r="O8" i="9" s="1"/>
  <c r="Q3" i="10"/>
  <c r="P8" i="9" s="1"/>
  <c r="R3" i="10"/>
  <c r="Q8" i="9" s="1"/>
  <c r="S3" i="10"/>
  <c r="T3" i="10"/>
  <c r="S8" i="9" s="1"/>
  <c r="U3" i="10"/>
  <c r="T8" i="9" s="1"/>
  <c r="V3" i="10"/>
  <c r="U8" i="9" s="1"/>
  <c r="W3" i="10"/>
  <c r="X3" i="10"/>
  <c r="W8" i="9" s="1"/>
  <c r="Y3" i="10"/>
  <c r="X8" i="9" s="1"/>
  <c r="Z3" i="10"/>
  <c r="Y8" i="9" s="1"/>
  <c r="AA3" i="10"/>
  <c r="AB3" i="10"/>
  <c r="AA8" i="9" s="1"/>
  <c r="AC3" i="10"/>
  <c r="AB8" i="9" s="1"/>
  <c r="AD3" i="10"/>
  <c r="AC8" i="9" s="1"/>
  <c r="AE3" i="10"/>
  <c r="C3" i="10"/>
  <c r="B8" i="9" s="1"/>
  <c r="B10" i="9" s="1"/>
  <c r="B18" i="9" s="1"/>
  <c r="C5" i="9"/>
  <c r="D5" i="9"/>
  <c r="E5" i="9"/>
  <c r="F5" i="9"/>
  <c r="G5" i="9"/>
  <c r="H5" i="9"/>
  <c r="I5" i="9"/>
  <c r="J5" i="9"/>
  <c r="K5" i="9"/>
  <c r="L5" i="9"/>
  <c r="M5" i="9"/>
  <c r="N5" i="9"/>
  <c r="O5" i="9"/>
  <c r="P5" i="9"/>
  <c r="Q5" i="9"/>
  <c r="R5" i="9"/>
  <c r="S5" i="9"/>
  <c r="T5" i="9"/>
  <c r="U5" i="9"/>
  <c r="V5" i="9"/>
  <c r="W5" i="9"/>
  <c r="X5" i="9"/>
  <c r="Y5" i="9"/>
  <c r="Z5" i="9"/>
  <c r="AA5" i="9"/>
  <c r="AB5" i="9"/>
  <c r="AC5" i="9"/>
  <c r="AD5" i="9"/>
  <c r="B5" i="9"/>
  <c r="B25" i="9" s="1"/>
  <c r="C4" i="9"/>
  <c r="D4" i="9"/>
  <c r="E4" i="9"/>
  <c r="F4" i="9"/>
  <c r="G4" i="9"/>
  <c r="H4" i="9"/>
  <c r="I4" i="9"/>
  <c r="J4" i="9"/>
  <c r="K4" i="9"/>
  <c r="L4" i="9"/>
  <c r="M4" i="9"/>
  <c r="N4" i="9"/>
  <c r="O4" i="9"/>
  <c r="P4" i="9"/>
  <c r="Q4" i="9"/>
  <c r="R4" i="9"/>
  <c r="S4" i="9"/>
  <c r="T4" i="9"/>
  <c r="U4" i="9"/>
  <c r="V4" i="9"/>
  <c r="W4" i="9"/>
  <c r="X4" i="9"/>
  <c r="Y4" i="9"/>
  <c r="Z4" i="9"/>
  <c r="AA4" i="9"/>
  <c r="AB4" i="9"/>
  <c r="AC4" i="9"/>
  <c r="AD4" i="9"/>
  <c r="B4" i="9"/>
  <c r="P14" i="9" l="1"/>
  <c r="P20" i="9" s="1"/>
  <c r="AC25" i="9"/>
  <c r="AA25" i="9"/>
  <c r="Y25" i="9"/>
  <c r="W25" i="9"/>
  <c r="U25" i="9"/>
  <c r="S25" i="9"/>
  <c r="Q25" i="9"/>
  <c r="O25" i="9"/>
  <c r="M25" i="9"/>
  <c r="K25" i="9"/>
  <c r="I25" i="9"/>
  <c r="G25" i="9"/>
  <c r="E25" i="9"/>
  <c r="C25" i="9"/>
  <c r="AC26" i="9"/>
  <c r="AA26" i="9"/>
  <c r="Y26" i="9"/>
  <c r="W26" i="9"/>
  <c r="U26" i="9"/>
  <c r="S26" i="9"/>
  <c r="Q26" i="9"/>
  <c r="O26" i="9"/>
  <c r="M26" i="9"/>
  <c r="K26" i="9"/>
  <c r="I26" i="9"/>
  <c r="G26" i="9"/>
  <c r="E26" i="9"/>
  <c r="C26" i="9"/>
  <c r="AC24" i="9"/>
  <c r="AA24" i="9"/>
  <c r="Y24" i="9"/>
  <c r="W24" i="9"/>
  <c r="U24" i="9"/>
  <c r="S24" i="9"/>
  <c r="Q24" i="9"/>
  <c r="O24" i="9"/>
  <c r="M24" i="9"/>
  <c r="K24" i="9"/>
  <c r="I24" i="9"/>
  <c r="G24" i="9"/>
  <c r="E24" i="9"/>
  <c r="C24" i="9"/>
  <c r="AD25" i="9"/>
  <c r="AB25" i="9"/>
  <c r="Z25" i="9"/>
  <c r="X25" i="9"/>
  <c r="V25" i="9"/>
  <c r="T25" i="9"/>
  <c r="R25" i="9"/>
  <c r="P25" i="9"/>
  <c r="N25" i="9"/>
  <c r="L25" i="9"/>
  <c r="J25" i="9"/>
  <c r="H25" i="9"/>
  <c r="F25" i="9"/>
  <c r="D25" i="9"/>
  <c r="AD26" i="9"/>
  <c r="AB26" i="9"/>
  <c r="Z26" i="9"/>
  <c r="X26" i="9"/>
  <c r="V26" i="9"/>
  <c r="T26" i="9"/>
  <c r="R26" i="9"/>
  <c r="P26" i="9"/>
  <c r="N26" i="9"/>
  <c r="L26" i="9"/>
  <c r="J26" i="9"/>
  <c r="H26" i="9"/>
  <c r="F26" i="9"/>
  <c r="D26" i="9"/>
  <c r="D14" i="9"/>
  <c r="D20" i="9" s="1"/>
  <c r="L14" i="9"/>
  <c r="L20" i="9" s="1"/>
  <c r="T14" i="9"/>
  <c r="T20" i="9" s="1"/>
  <c r="B14" i="9"/>
  <c r="B20" i="9" s="1"/>
  <c r="AD24" i="9"/>
  <c r="AB24" i="9"/>
  <c r="Z24" i="9"/>
  <c r="X24" i="9"/>
  <c r="V24" i="9"/>
  <c r="T24" i="9"/>
  <c r="R24" i="9"/>
  <c r="P24" i="9"/>
  <c r="N24" i="9"/>
  <c r="L24" i="9"/>
  <c r="J24" i="9"/>
  <c r="H24" i="9"/>
  <c r="F24" i="9"/>
  <c r="D24" i="9"/>
  <c r="AD14" i="9"/>
  <c r="AD20" i="9" s="1"/>
  <c r="Z14" i="9"/>
  <c r="V14" i="9"/>
  <c r="V20" i="9" s="1"/>
  <c r="R14" i="9"/>
  <c r="R20" i="9" s="1"/>
  <c r="N14" i="9"/>
  <c r="N20" i="9" s="1"/>
  <c r="J14" i="9"/>
  <c r="J20" i="9" s="1"/>
  <c r="F14" i="9"/>
  <c r="F20" i="9" s="1"/>
  <c r="AB14" i="9"/>
  <c r="AB20" i="9" s="1"/>
  <c r="B6" i="9"/>
  <c r="B19" i="9" s="1"/>
  <c r="AD10" i="9"/>
  <c r="AD18" i="9" s="1"/>
  <c r="AB10" i="9"/>
  <c r="AB18" i="9" s="1"/>
  <c r="Z10" i="9"/>
  <c r="Z18" i="9" s="1"/>
  <c r="X10" i="9"/>
  <c r="X18" i="9" s="1"/>
  <c r="V10" i="9"/>
  <c r="V18" i="9" s="1"/>
  <c r="T10" i="9"/>
  <c r="T18" i="9" s="1"/>
  <c r="R10" i="9"/>
  <c r="R18" i="9" s="1"/>
  <c r="P10" i="9"/>
  <c r="P18" i="9" s="1"/>
  <c r="N10" i="9"/>
  <c r="N18" i="9" s="1"/>
  <c r="L10" i="9"/>
  <c r="L18" i="9" s="1"/>
  <c r="J10" i="9"/>
  <c r="J18" i="9" s="1"/>
  <c r="H10" i="9"/>
  <c r="H18" i="9" s="1"/>
  <c r="F10" i="9"/>
  <c r="F18" i="9" s="1"/>
  <c r="D10" i="9"/>
  <c r="D18" i="9" s="1"/>
  <c r="AC10" i="9"/>
  <c r="AC18" i="9" s="1"/>
  <c r="AA10" i="9"/>
  <c r="AA18" i="9" s="1"/>
  <c r="Y10" i="9"/>
  <c r="Y18" i="9" s="1"/>
  <c r="W10" i="9"/>
  <c r="W18" i="9" s="1"/>
  <c r="U10" i="9"/>
  <c r="U18" i="9" s="1"/>
  <c r="S10" i="9"/>
  <c r="S18" i="9" s="1"/>
  <c r="Q10" i="9"/>
  <c r="Q18" i="9" s="1"/>
  <c r="O10" i="9"/>
  <c r="O18" i="9" s="1"/>
  <c r="M10" i="9"/>
  <c r="M18" i="9" s="1"/>
  <c r="K10" i="9"/>
  <c r="K18" i="9" s="1"/>
  <c r="I10" i="9"/>
  <c r="I18" i="9" s="1"/>
  <c r="G10" i="9"/>
  <c r="G18" i="9" s="1"/>
  <c r="E10" i="9"/>
  <c r="E18" i="9" s="1"/>
  <c r="C10" i="9"/>
  <c r="C18" i="9" s="1"/>
  <c r="AC6" i="9"/>
  <c r="AC19" i="9" s="1"/>
  <c r="AA6" i="9"/>
  <c r="AA19" i="9" s="1"/>
  <c r="Y6" i="9"/>
  <c r="Y19" i="9" s="1"/>
  <c r="W6" i="9"/>
  <c r="W19" i="9" s="1"/>
  <c r="U6" i="9"/>
  <c r="U19" i="9" s="1"/>
  <c r="S6" i="9"/>
  <c r="S19" i="9" s="1"/>
  <c r="Q6" i="9"/>
  <c r="Q19" i="9" s="1"/>
  <c r="O6" i="9"/>
  <c r="O19" i="9" s="1"/>
  <c r="M6" i="9"/>
  <c r="M19" i="9" s="1"/>
  <c r="K6" i="9"/>
  <c r="K19" i="9" s="1"/>
  <c r="I6" i="9"/>
  <c r="I19" i="9" s="1"/>
  <c r="G6" i="9"/>
  <c r="G19" i="9" s="1"/>
  <c r="E6" i="9"/>
  <c r="E19" i="9" s="1"/>
  <c r="C6" i="9"/>
  <c r="C19" i="9" s="1"/>
  <c r="AD6" i="9"/>
  <c r="AD19" i="9" s="1"/>
  <c r="AB6" i="9"/>
  <c r="AB19" i="9" s="1"/>
  <c r="Z6" i="9"/>
  <c r="Z19" i="9" s="1"/>
  <c r="X6" i="9"/>
  <c r="X19" i="9" s="1"/>
  <c r="V6" i="9"/>
  <c r="V19" i="9" s="1"/>
  <c r="T6" i="9"/>
  <c r="T19" i="9" s="1"/>
  <c r="R6" i="9"/>
  <c r="R19" i="9" s="1"/>
  <c r="P6" i="9"/>
  <c r="P19" i="9" s="1"/>
  <c r="N6" i="9"/>
  <c r="N19" i="9" s="1"/>
  <c r="L6" i="9"/>
  <c r="L19" i="9" s="1"/>
  <c r="J6" i="9"/>
  <c r="J19" i="9" s="1"/>
  <c r="H6" i="9"/>
  <c r="H19" i="9" s="1"/>
  <c r="F6" i="9"/>
  <c r="F19" i="9" s="1"/>
  <c r="D6" i="9"/>
  <c r="D19" i="9" s="1"/>
  <c r="C14" i="9"/>
  <c r="C20" i="9" s="1"/>
  <c r="E14" i="9"/>
  <c r="E20" i="9" s="1"/>
  <c r="G14" i="9"/>
  <c r="G20" i="9" s="1"/>
  <c r="I14" i="9"/>
  <c r="I20" i="9" s="1"/>
  <c r="K14" i="9"/>
  <c r="K20" i="9" s="1"/>
  <c r="M14" i="9"/>
  <c r="M20" i="9" s="1"/>
  <c r="O14" i="9"/>
  <c r="O20" i="9" s="1"/>
  <c r="Q14" i="9"/>
  <c r="Q20" i="9" s="1"/>
  <c r="S14" i="9"/>
  <c r="S20" i="9" s="1"/>
  <c r="U14" i="9"/>
  <c r="U20" i="9" s="1"/>
  <c r="W14" i="9"/>
  <c r="W20" i="9" s="1"/>
  <c r="Y14" i="9"/>
  <c r="Y20" i="9" s="1"/>
  <c r="AA14" i="9"/>
  <c r="AA20" i="9" s="1"/>
  <c r="AC14" i="9"/>
  <c r="AC20" i="9" s="1"/>
</calcChain>
</file>

<file path=xl/sharedStrings.xml><?xml version="1.0" encoding="utf-8"?>
<sst xmlns="http://schemas.openxmlformats.org/spreadsheetml/2006/main" count="2061" uniqueCount="416">
  <si>
    <t>Unité : Milliard d'euros 2020</t>
  </si>
  <si>
    <t>1949</t>
  </si>
  <si>
    <t>1950</t>
  </si>
  <si>
    <t>1951</t>
  </si>
  <si>
    <t>1952</t>
  </si>
  <si>
    <t>1953</t>
  </si>
  <si>
    <t>1954</t>
  </si>
  <si>
    <t>1955</t>
  </si>
  <si>
    <t>1956</t>
  </si>
  <si>
    <t>1957</t>
  </si>
  <si>
    <t>1958</t>
  </si>
  <si>
    <t>1959</t>
  </si>
  <si>
    <t>1960</t>
  </si>
  <si>
    <t>1961</t>
  </si>
  <si>
    <t>1962</t>
  </si>
  <si>
    <t>1963</t>
  </si>
  <si>
    <t>1964</t>
  </si>
  <si>
    <t>1965</t>
  </si>
  <si>
    <t>1966</t>
  </si>
  <si>
    <t>1967</t>
  </si>
  <si>
    <t>1968</t>
  </si>
  <si>
    <t>1969</t>
  </si>
  <si>
    <t>1970</t>
  </si>
  <si>
    <t>1971</t>
  </si>
  <si>
    <t>1972</t>
  </si>
  <si>
    <t>1973</t>
  </si>
  <si>
    <t>1974</t>
  </si>
  <si>
    <t>1975</t>
  </si>
  <si>
    <t>1976</t>
  </si>
  <si>
    <t>1977</t>
  </si>
  <si>
    <t>1978</t>
  </si>
  <si>
    <t>1979</t>
  </si>
  <si>
    <t>1980</t>
  </si>
  <si>
    <t>1981</t>
  </si>
  <si>
    <t>1982</t>
  </si>
  <si>
    <t>1983</t>
  </si>
  <si>
    <t>1984</t>
  </si>
  <si>
    <t>1985</t>
  </si>
  <si>
    <t>1986</t>
  </si>
  <si>
    <t>1987</t>
  </si>
  <si>
    <t>1988</t>
  </si>
  <si>
    <t>1989</t>
  </si>
  <si>
    <t>1990</t>
  </si>
  <si>
    <t>1991</t>
  </si>
  <si>
    <t>1992</t>
  </si>
  <si>
    <t>1993</t>
  </si>
  <si>
    <t>1994</t>
  </si>
  <si>
    <t>1995</t>
  </si>
  <si>
    <t>1996</t>
  </si>
  <si>
    <t>1997</t>
  </si>
  <si>
    <t>1998</t>
  </si>
  <si>
    <t>1999</t>
  </si>
  <si>
    <t>2000</t>
  </si>
  <si>
    <t>2001</t>
  </si>
  <si>
    <t>2002</t>
  </si>
  <si>
    <t>2003</t>
  </si>
  <si>
    <t>2004</t>
  </si>
  <si>
    <t>2005</t>
  </si>
  <si>
    <t>2006</t>
  </si>
  <si>
    <t>2007</t>
  </si>
  <si>
    <t>2008</t>
  </si>
  <si>
    <t>2009</t>
  </si>
  <si>
    <t>2010</t>
  </si>
  <si>
    <t>2011</t>
  </si>
  <si>
    <t>2012</t>
  </si>
  <si>
    <t>2013</t>
  </si>
  <si>
    <t>2014</t>
  </si>
  <si>
    <t>2015</t>
  </si>
  <si>
    <t>2016</t>
  </si>
  <si>
    <t>2017</t>
  </si>
  <si>
    <t>2018</t>
  </si>
  <si>
    <t>2019</t>
  </si>
  <si>
    <t>2020</t>
  </si>
  <si>
    <t>2021</t>
  </si>
  <si>
    <t>2022</t>
  </si>
  <si>
    <t>2023</t>
  </si>
  <si>
    <t/>
  </si>
  <si>
    <t>A5_AZ</t>
  </si>
  <si>
    <t>Agriculture, sylviculture et pêche</t>
  </si>
  <si>
    <t>A5_BE</t>
  </si>
  <si>
    <t>Industrie manufacturière, industries extractives et autres</t>
  </si>
  <si>
    <t>A17_DE</t>
  </si>
  <si>
    <t xml:space="preserve">    Industries extractives, énergie, eau, gestion des déchets et dépollution</t>
  </si>
  <si>
    <t>A38_BZ</t>
  </si>
  <si>
    <t xml:space="preserve">      Industries extractives</t>
  </si>
  <si>
    <t>A38_DZ</t>
  </si>
  <si>
    <t xml:space="preserve">      Production et distribution d'électricité, de gaz, de vapeur et d'air conditionné</t>
  </si>
  <si>
    <t>A38_EZ</t>
  </si>
  <si>
    <t xml:space="preserve">      Production et distribution d'eau ; assainissement, gestion des déchets et dépollution</t>
  </si>
  <si>
    <t>A17_C1</t>
  </si>
  <si>
    <t xml:space="preserve">    Fabrication de denrées alimentaires, de boissons et de produits à base de tabac</t>
  </si>
  <si>
    <t>A17_C2</t>
  </si>
  <si>
    <t xml:space="preserve">    Cokéfaction et raffinage</t>
  </si>
  <si>
    <t>A17_C3</t>
  </si>
  <si>
    <t xml:space="preserve">    Fabrication d’équipements électriques, électroniques, informatiques ; fabrication de machines</t>
  </si>
  <si>
    <t>A38_CI</t>
  </si>
  <si>
    <t xml:space="preserve">      Fabrication de produits informatiques, électroniques et optiques</t>
  </si>
  <si>
    <t>A38_CJ</t>
  </si>
  <si>
    <t xml:space="preserve">      Fabrication d'équipements électriques</t>
  </si>
  <si>
    <t>A38_CK</t>
  </si>
  <si>
    <t xml:space="preserve">      Fabrication de machines et équipements n.c.a.</t>
  </si>
  <si>
    <t>A17_C4</t>
  </si>
  <si>
    <t xml:space="preserve">    Fabrication de matériels de transport</t>
  </si>
  <si>
    <t>A17_C5</t>
  </si>
  <si>
    <t xml:space="preserve">    Fabrication d’autres produits industriels</t>
  </si>
  <si>
    <t>A38_CB</t>
  </si>
  <si>
    <t xml:space="preserve">      Fabrication de textiles, industries de l'habillement, industrie du cuir et de la chaussure</t>
  </si>
  <si>
    <t>A38_CC</t>
  </si>
  <si>
    <t xml:space="preserve">      Travail du bois, industries du papier et imprimerie</t>
  </si>
  <si>
    <t>A38_CE</t>
  </si>
  <si>
    <t xml:space="preserve">      Industrie chimique</t>
  </si>
  <si>
    <t>A38_CF</t>
  </si>
  <si>
    <t xml:space="preserve">      Industrie pharmaceutique</t>
  </si>
  <si>
    <t>A38_CG</t>
  </si>
  <si>
    <t xml:space="preserve">      Fabrication de produits en caoutchouc et en plastique ainsi que d'autres produits minéraux non métalliques</t>
  </si>
  <si>
    <t>A38_CH</t>
  </si>
  <si>
    <t xml:space="preserve">      Métallurgie et fabrication de produits métalliques à l'exception des machines et des équipements</t>
  </si>
  <si>
    <t>A38_CM</t>
  </si>
  <si>
    <t xml:space="preserve">      Autres industries manufacturières ; réparation et installation de machines et d'équipements</t>
  </si>
  <si>
    <t>A5_FZ</t>
  </si>
  <si>
    <t>Construction</t>
  </si>
  <si>
    <t>A5_GU</t>
  </si>
  <si>
    <t>Services principalement marchands</t>
  </si>
  <si>
    <t>A10_GI</t>
  </si>
  <si>
    <t xml:space="preserve">  Commerce de gros et de détail, transports, hébergement et restauration</t>
  </si>
  <si>
    <t>A17_GZ</t>
  </si>
  <si>
    <t xml:space="preserve">    Commerce ; réparation d'automobiles et de motocycles</t>
  </si>
  <si>
    <t>A17_HZ</t>
  </si>
  <si>
    <t xml:space="preserve">    Transports et entreposage</t>
  </si>
  <si>
    <t>A17_IZ</t>
  </si>
  <si>
    <t xml:space="preserve">    Hébergement et restauration</t>
  </si>
  <si>
    <t>A10_JZ</t>
  </si>
  <si>
    <t xml:space="preserve">  Information et communication</t>
  </si>
  <si>
    <t>A38_JA</t>
  </si>
  <si>
    <t xml:space="preserve">      Edition, audiovisuel et diffusion</t>
  </si>
  <si>
    <t>A38_JB</t>
  </si>
  <si>
    <t xml:space="preserve">      Télécommunications</t>
  </si>
  <si>
    <t>A38_JC</t>
  </si>
  <si>
    <t xml:space="preserve">      Activités informatiques et services d'information</t>
  </si>
  <si>
    <t>A10_KZ</t>
  </si>
  <si>
    <t xml:space="preserve">  Activités financières et d'assurance</t>
  </si>
  <si>
    <t>A10_LZ</t>
  </si>
  <si>
    <t xml:space="preserve">  Activités immobilières</t>
  </si>
  <si>
    <t>A10_MN</t>
  </si>
  <si>
    <t xml:space="preserve">  Activités spécialisées, scientifiques et techniques et activités de services administratifs et de soutien</t>
  </si>
  <si>
    <t>A38_MA</t>
  </si>
  <si>
    <t xml:space="preserve">      Activités juridiques, comptables, de gestion, d'architecture, d'ingénierie, de contrôle et d'analyses techniques</t>
  </si>
  <si>
    <t>A38_MB</t>
  </si>
  <si>
    <t xml:space="preserve">      Recherche-développement scientifique</t>
  </si>
  <si>
    <t>A38_MC</t>
  </si>
  <si>
    <t xml:space="preserve">      Autres activités spécialisées, scientifiques et techniques</t>
  </si>
  <si>
    <t>A38_NZ</t>
  </si>
  <si>
    <t xml:space="preserve">      Activités de services administratifs et de soutien</t>
  </si>
  <si>
    <t>A10_RU</t>
  </si>
  <si>
    <t xml:space="preserve">  Arts, divertissement et loisirs ; autres activités de services ; activités des ménages, des organismes et organisations extraterritoriaux</t>
  </si>
  <si>
    <t>A38_RZ</t>
  </si>
  <si>
    <t xml:space="preserve">      Arts, spectacles et activités récréatives</t>
  </si>
  <si>
    <t>A38_SZ</t>
  </si>
  <si>
    <t xml:space="preserve">      Autres activités de services</t>
  </si>
  <si>
    <t>A38_TZ</t>
  </si>
  <si>
    <t xml:space="preserve">      Activités des ménages en tant qu'employeurs ; activités indifférenciées des ménages en tant que producteurs de biens et services pour usage propre</t>
  </si>
  <si>
    <t>A5_OQ</t>
  </si>
  <si>
    <t>Services principalement non marchands (*)</t>
  </si>
  <si>
    <t>A38_OZ</t>
  </si>
  <si>
    <t xml:space="preserve">      Administration publique</t>
  </si>
  <si>
    <t>A38_PZ</t>
  </si>
  <si>
    <t xml:space="preserve">      Enseignement</t>
  </si>
  <si>
    <t>A38_QA</t>
  </si>
  <si>
    <t xml:space="preserve">      Activités pour la santé humaine</t>
  </si>
  <si>
    <t>A38_QB</t>
  </si>
  <si>
    <t xml:space="preserve">      Hébergement médico-social et social et action sociale sans hébergement</t>
  </si>
  <si>
    <t>_T</t>
  </si>
  <si>
    <t>Total</t>
  </si>
  <si>
    <t>6.101 - Production par branche à prix courants</t>
  </si>
  <si>
    <t>Source : Comptes nationaux annuels (base 2020)</t>
  </si>
  <si>
    <t>Note : (*) Le poste "Services principalement non marchands" correspond au regroupement des items "Administration publique", "Enseignement", "Santé humaine et action sociale", soit au poste OQ des niveaux A10 et A17 de la Nomenclature Agrégée (NA) 2008.</t>
  </si>
  <si>
    <t>Unité : %</t>
  </si>
  <si>
    <t>6.101 - Evolution de la production par branche à prix courants</t>
  </si>
  <si>
    <t>6.102 – Production par branche en volume aux prix de l'année précédente chaînés</t>
  </si>
  <si>
    <t>6.102 – Evolution de la production par branche en volume aux prix de l'année précédente chaînés</t>
  </si>
  <si>
    <t>Unité : Base 100 en 2020</t>
  </si>
  <si>
    <t>6.103 – Indice de prix de la production par branche</t>
  </si>
  <si>
    <t>6.103 – Evolution de l'indice de prix de la production par branche</t>
  </si>
  <si>
    <t>2024-05-30T14:15:29</t>
  </si>
  <si>
    <t>Onglet</t>
  </si>
  <si>
    <t>T_6101 en niveau</t>
  </si>
  <si>
    <t xml:space="preserve">T_6101 en évolution </t>
  </si>
  <si>
    <t>T_6102 en niveau</t>
  </si>
  <si>
    <t>T_6102 en évolution</t>
  </si>
  <si>
    <t>T_6103 en niveau</t>
  </si>
  <si>
    <t>T_6103 en évolution</t>
  </si>
  <si>
    <t>T_6101_6103</t>
  </si>
  <si>
    <t>Nom du fichier xlsx</t>
  </si>
  <si>
    <t>Date de création du fichier</t>
  </si>
  <si>
    <t>Source</t>
  </si>
  <si>
    <t>Comptes nationaux annuels (base 2020)</t>
  </si>
  <si>
    <t>COD_VAR</t>
  </si>
  <si>
    <t>LIB_VAR</t>
  </si>
  <si>
    <t>COD_MOD</t>
  </si>
  <si>
    <t>LIB_MOD</t>
  </si>
  <si>
    <t>FREQ</t>
  </si>
  <si>
    <t>Fréquence</t>
  </si>
  <si>
    <t>A</t>
  </si>
  <si>
    <t>Annuel</t>
  </si>
  <si>
    <t>TIME_PERIOD</t>
  </si>
  <si>
    <t>Période temporelle</t>
  </si>
  <si>
    <t>1949 -&gt; 2023</t>
  </si>
  <si>
    <t>GEO_DATE</t>
  </si>
  <si>
    <t>Millésime géographique</t>
  </si>
  <si>
    <t>GEO_SCOPE</t>
  </si>
  <si>
    <t>Périmètre géographique</t>
  </si>
  <si>
    <t>FE</t>
  </si>
  <si>
    <t>France entière</t>
  </si>
  <si>
    <t>GEO_OBJECT</t>
  </si>
  <si>
    <t>Niveau géographique</t>
  </si>
  <si>
    <t>NAT</t>
  </si>
  <si>
    <t>Niveau national</t>
  </si>
  <si>
    <t>ACCOUNTING_ENTRY</t>
  </si>
  <si>
    <t>Position de compte</t>
  </si>
  <si>
    <t>C</t>
  </si>
  <si>
    <t>Ressource ou crédit</t>
  </si>
  <si>
    <t>ACTIVITY</t>
  </si>
  <si>
    <t>Activité économique</t>
  </si>
  <si>
    <t>A5_AZ|A5_AZ|A5_AZ|A5_AZ|A5_AZ|A5_AZ</t>
  </si>
  <si>
    <t>BTE</t>
  </si>
  <si>
    <t>A5_BE|A5_BE|A5_BE|A5_BE|A5_BE|A5_BE</t>
  </si>
  <si>
    <t>B_D_E</t>
  </si>
  <si>
    <t>Industries extractives, énergie, eau, gestion des déchets et dépollution</t>
  </si>
  <si>
    <t>A17_DE|A17_DE|A17_DE|A17_DE|A17_DE|A17_DE</t>
  </si>
  <si>
    <t>B</t>
  </si>
  <si>
    <t>Industries extractives</t>
  </si>
  <si>
    <t>A38_BZ|A38_BZ|A38_BZ|A38_BZ|A38_BZ|A38_BZ</t>
  </si>
  <si>
    <t>D35</t>
  </si>
  <si>
    <t>Production et distribution d'électricité, de gaz, de vapeur et d'air conditionné</t>
  </si>
  <si>
    <t>A38_DZ|A38_DZ|A38_DZ|A38_DZ|A38_DZ|A38_DZ</t>
  </si>
  <si>
    <t>E</t>
  </si>
  <si>
    <t>Production et distribution d'eau ; assainissement, gestion des déchets et dépollution</t>
  </si>
  <si>
    <t>A38_EZ|A38_EZ|A38_EZ|A38_EZ|A38_EZ|A38_EZ</t>
  </si>
  <si>
    <t>C10T12</t>
  </si>
  <si>
    <t>Fabrication de denrées alimentaires, de boissons et de produits à base de tabac</t>
  </si>
  <si>
    <t>A17_C1|A17_C1|A17_C1|A17_C1|A17_C1|A17_C1</t>
  </si>
  <si>
    <t>C19</t>
  </si>
  <si>
    <t>Cokéfaction et raffinage</t>
  </si>
  <si>
    <t>A17_C2|A17_C2|A17_C2|A17_C2|A17_C2|A17_C2</t>
  </si>
  <si>
    <t>C26T28</t>
  </si>
  <si>
    <t>Fabrication de produits informatiques, électroniques et optiques, d'équipements électriques, et de machines et équipements n.c.a.</t>
  </si>
  <si>
    <t>A17_C3|A17_C3|A17_C3|A17_C3|A17_C3|A17_C3</t>
  </si>
  <si>
    <t>C26</t>
  </si>
  <si>
    <t>Fabrication de produits informatiques, électroniques et optiques</t>
  </si>
  <si>
    <t>A38_CI|A38_CI|A38_CI|A38_CI|A38_CI|A38_CI</t>
  </si>
  <si>
    <t>C27</t>
  </si>
  <si>
    <t>Fabrication d'équipements électriques</t>
  </si>
  <si>
    <t>A38_CJ|A38_CJ|A38_CJ|A38_CJ|A38_CJ|A38_CJ</t>
  </si>
  <si>
    <t>C28</t>
  </si>
  <si>
    <t>Fabrication de machines et équipements n.c.a.</t>
  </si>
  <si>
    <t>A38_CK|A38_CK|A38_CK|A38_CK|A38_CK|A38_CK</t>
  </si>
  <si>
    <t>C29_30</t>
  </si>
  <si>
    <t>Fabrication de matériels de transport</t>
  </si>
  <si>
    <t>A17_C4|A17_C4|A17_C4|A17_C4|A17_C4|A17_C4</t>
  </si>
  <si>
    <t>C_OTH</t>
  </si>
  <si>
    <t>Other manufacturing (C15, C23, C27, C31, C32, C33)</t>
  </si>
  <si>
    <t>A17_C5|A17_C5|A17_C5|A17_C5|A17_C5|A17_C5</t>
  </si>
  <si>
    <t>C13T15</t>
  </si>
  <si>
    <t>Fabrication de textiles, industries de l'habillement, industrie du cuir et de la chaussure</t>
  </si>
  <si>
    <t>A38_CB|A38_CB|A38_CB|A38_CB|A38_CB|A38_CB</t>
  </si>
  <si>
    <t>C16T18</t>
  </si>
  <si>
    <t>Travail du bois, industries du papier et imprimerie</t>
  </si>
  <si>
    <t>A38_CC|A38_CC|A38_CC|A38_CC|A38_CC|A38_CC</t>
  </si>
  <si>
    <t>C20</t>
  </si>
  <si>
    <t>Industrie chimique</t>
  </si>
  <si>
    <t>A38_CE|A38_CE|A38_CE|A38_CE|A38_CE|A38_CE</t>
  </si>
  <si>
    <t>C21</t>
  </si>
  <si>
    <t>Industrie pharmaceutique</t>
  </si>
  <si>
    <t>A38_CF|A38_CF|A38_CF|A38_CF|A38_CF|A38_CF</t>
  </si>
  <si>
    <t>C22_23</t>
  </si>
  <si>
    <t>Fabrication de produits en caoutchouc et en plastique ainsi que d'autres produits minéraux non métalliques</t>
  </si>
  <si>
    <t>A38_CG|A38_CG|A38_CG|A38_CG|A38_CG|A38_CG</t>
  </si>
  <si>
    <t>C24_25</t>
  </si>
  <si>
    <t>Métallurgie et fabrication de produits métalliques à l'exception des machines et des équipements</t>
  </si>
  <si>
    <t>A38_CH|A38_CH|A38_CH|A38_CH|A38_CH|A38_CH</t>
  </si>
  <si>
    <t>C31T33</t>
  </si>
  <si>
    <t>Autres industries manufacturières ; réparation et installation de machines et d'équipements</t>
  </si>
  <si>
    <t>A38_CM|A38_CM|A38_CM|A38_CM|A38_CM|A38_CM</t>
  </si>
  <si>
    <t>F</t>
  </si>
  <si>
    <t>A5_FZ|A5_FZ|A5_FZ|A5_FZ|A5_FZ|A5_FZ</t>
  </si>
  <si>
    <t>GTN_RTU</t>
  </si>
  <si>
    <t>A5_GU|A5_GU|A5_GU|A5_GU|A5_GU|A5_GU</t>
  </si>
  <si>
    <t>GTI</t>
  </si>
  <si>
    <t>Commerce de gros et de détail, transports, hébergement et restauration</t>
  </si>
  <si>
    <t>A10_GI|A10_GI|A10_GI|A10_GI|A10_GI|A10_GI</t>
  </si>
  <si>
    <t>G</t>
  </si>
  <si>
    <t>Commerce ; réparation d'automobiles et de motocycles</t>
  </si>
  <si>
    <t>A17_GZ|A17_GZ|A17_GZ|A17_GZ|A17_GZ|A17_GZ</t>
  </si>
  <si>
    <t>H</t>
  </si>
  <si>
    <t>Transports et entreposage</t>
  </si>
  <si>
    <t>A17_HZ|A17_HZ|A17_HZ|A17_HZ|A17_HZ|A17_HZ</t>
  </si>
  <si>
    <t>I</t>
  </si>
  <si>
    <t>Hébergement et restauration</t>
  </si>
  <si>
    <t>A17_IZ|A17_IZ|A17_IZ|A17_IZ|A17_IZ|A17_IZ</t>
  </si>
  <si>
    <t>J</t>
  </si>
  <si>
    <t>Information et communication</t>
  </si>
  <si>
    <t>A10_JZ|A10_JZ|A10_JZ|A10_JZ|A10_JZ|A10_JZ</t>
  </si>
  <si>
    <t>J58T60</t>
  </si>
  <si>
    <t>Edition, audiovisuel et diffusion</t>
  </si>
  <si>
    <t>A38_JA|A38_JA|A38_JA|A38_JA|A38_JA|A38_JA</t>
  </si>
  <si>
    <t>J61</t>
  </si>
  <si>
    <t>Télécommunications</t>
  </si>
  <si>
    <t>A38_JB|A38_JB|A38_JB|A38_JB|A38_JB|A38_JB</t>
  </si>
  <si>
    <t>J62_63</t>
  </si>
  <si>
    <t>Programmation, conseil et autres activités informatiques ; services d'information</t>
  </si>
  <si>
    <t>A38_JC|A38_JC|A38_JC|A38_JC|A38_JC|A38_JC</t>
  </si>
  <si>
    <t>K</t>
  </si>
  <si>
    <t>Activités financières et d'assurance</t>
  </si>
  <si>
    <t>A10_KZ|A10_KZ|A10_KZ|A10_KZ|A10_KZ|A10_KZ</t>
  </si>
  <si>
    <t>L</t>
  </si>
  <si>
    <t>Activités immobilières</t>
  </si>
  <si>
    <t>A10_LZ|A10_LZ|A10_LZ|A10_LZ|A10_LZ|A10_LZ</t>
  </si>
  <si>
    <t>M_N</t>
  </si>
  <si>
    <t>Activités spécialisées, scientifiques et techniques et activités de services administratifs et de soutien</t>
  </si>
  <si>
    <t>A10_MN|A10_MN|A10_MN|A10_MN|A10_MN|A10_MN</t>
  </si>
  <si>
    <t>M69T71</t>
  </si>
  <si>
    <t>Activités juridiques, comptables, de gestion, d'architecture, d'ingénierie, de contrôle et d'analyses techniques</t>
  </si>
  <si>
    <t>A38_MA|A38_MA|A38_MA|A38_MA|A38_MA|A38_MA</t>
  </si>
  <si>
    <t>M72</t>
  </si>
  <si>
    <t>Recherche-développement scientifique</t>
  </si>
  <si>
    <t>A38_MB|A38_MB|A38_MB|A38_MB|A38_MB|A38_MB</t>
  </si>
  <si>
    <t>M73T75</t>
  </si>
  <si>
    <t>Autres activités spécialisées, scientifiques et techniques</t>
  </si>
  <si>
    <t>A38_MC|A38_MC|A38_MC|A38_MC|A38_MC|A38_MC</t>
  </si>
  <si>
    <t>N</t>
  </si>
  <si>
    <t>Activités de services administratifs et de soutien</t>
  </si>
  <si>
    <t>A38_NZ|A38_NZ|A38_NZ|A38_NZ|A38_NZ|A38_NZ</t>
  </si>
  <si>
    <t>RTU</t>
  </si>
  <si>
    <t>Arts, divertissement et loisirs ; autres activités de services ; activités des ménages, des organismes et organisations extraterritoriaux</t>
  </si>
  <si>
    <t>A10_RU|A10_RU|A10_RU|A10_RU|A10_RU|A10_RU</t>
  </si>
  <si>
    <t>R</t>
  </si>
  <si>
    <t>Arts, spectacles et activités récréatives</t>
  </si>
  <si>
    <t>A38_RZ|A38_RZ|A38_RZ|A38_RZ|A38_RZ|A38_RZ</t>
  </si>
  <si>
    <t>S</t>
  </si>
  <si>
    <t>Autres activités de services</t>
  </si>
  <si>
    <t>A38_SZ|A38_SZ|A38_SZ|A38_SZ|A38_SZ|A38_SZ</t>
  </si>
  <si>
    <t>T</t>
  </si>
  <si>
    <t>Activités des ménages en tant qu'employeurs ; activités indifférenciées des ménages en tant que producteurs de biens et services pour usage propre</t>
  </si>
  <si>
    <t>A38_TZ|A38_TZ|A38_TZ|A38_TZ|A38_TZ|A38_TZ</t>
  </si>
  <si>
    <t>OTQ</t>
  </si>
  <si>
    <t>Administration publique, enseignement, santé humaine et action sociale</t>
  </si>
  <si>
    <t>A5_OQ|A5_OQ|A5_OQ|A5_OQ|A5_OQ|A5_OQ</t>
  </si>
  <si>
    <t>O84</t>
  </si>
  <si>
    <t>Administration publique et défense ; sécurité sociale obligatoire</t>
  </si>
  <si>
    <t>A38_OZ|A38_OZ|A38_OZ|A38_OZ|A38_OZ|A38_OZ</t>
  </si>
  <si>
    <t>P85</t>
  </si>
  <si>
    <t>Enseignement</t>
  </si>
  <si>
    <t>A38_PZ|A38_PZ|A38_PZ|A38_PZ|A38_PZ|A38_PZ</t>
  </si>
  <si>
    <t>Q86</t>
  </si>
  <si>
    <t>Activités pour la santé humaine</t>
  </si>
  <si>
    <t>A38_QA|A38_QA|A38_QA|A38_QA|A38_QA|A38_QA</t>
  </si>
  <si>
    <t>Q87_88</t>
  </si>
  <si>
    <t>Hébergement médico-social et social et action sociale sans hébergement</t>
  </si>
  <si>
    <t>A38_QB|A38_QB|A38_QB|A38_QB|A38_QB|A38_QB</t>
  </si>
  <si>
    <t>COUNTERPART_AREA</t>
  </si>
  <si>
    <t>Zone de contrepartie</t>
  </si>
  <si>
    <t>W0</t>
  </si>
  <si>
    <t>Monde</t>
  </si>
  <si>
    <t>EXPENDITURE</t>
  </si>
  <si>
    <t>Type de dépense de consommation</t>
  </si>
  <si>
    <t>_Z</t>
  </si>
  <si>
    <t>INSTR_ASSET</t>
  </si>
  <si>
    <t>Classe d'actifs passifs</t>
  </si>
  <si>
    <t>PRICES</t>
  </si>
  <si>
    <t>Valorisation des prix</t>
  </si>
  <si>
    <t>D</t>
  </si>
  <si>
    <t>Déflateur</t>
  </si>
  <si>
    <t>En volume aux prix de l’année précédente chaînés</t>
  </si>
  <si>
    <t>V</t>
  </si>
  <si>
    <t>En valeur aux prix courants</t>
  </si>
  <si>
    <t>PRODUCT</t>
  </si>
  <si>
    <t>Produit</t>
  </si>
  <si>
    <t>REF_SECTOR</t>
  </si>
  <si>
    <t>Secteur institutionnel</t>
  </si>
  <si>
    <t>S1</t>
  </si>
  <si>
    <t>Économie totale</t>
  </si>
  <si>
    <t>STO</t>
  </si>
  <si>
    <t>Opération comptable</t>
  </si>
  <si>
    <t>P1</t>
  </si>
  <si>
    <t>Production</t>
  </si>
  <si>
    <t>TRANSFORMATION</t>
  </si>
  <si>
    <t>Transformation chronologique</t>
  </si>
  <si>
    <t>GY</t>
  </si>
  <si>
    <t xml:space="preserve">Croissance annuelle </t>
  </si>
  <si>
    <t>Aucune</t>
  </si>
  <si>
    <t>UNIT_MEASURE</t>
  </si>
  <si>
    <t>Unité de mesure</t>
  </si>
  <si>
    <t>PT</t>
  </si>
  <si>
    <t>Pourcentage</t>
  </si>
  <si>
    <t>XDC</t>
  </si>
  <si>
    <t>Euros</t>
  </si>
  <si>
    <t>industrie</t>
  </si>
  <si>
    <t>production valeur</t>
  </si>
  <si>
    <t>production volume chaînés</t>
  </si>
  <si>
    <t>prix</t>
  </si>
  <si>
    <t>6.104 – Consommation intermédiaire par branche à prix courants</t>
  </si>
  <si>
    <t>Unité : Milliard d'euros</t>
  </si>
  <si>
    <t>6.105 – Consommation intermédiaire par branche en volume aux prix de l'année précédente chaînés</t>
  </si>
  <si>
    <t>CI valeur</t>
  </si>
  <si>
    <t>VI volume chaînés</t>
  </si>
  <si>
    <t>6.201 - Valeur ajoutée brute par branche à prix courants</t>
  </si>
  <si>
    <t>Unité : Milliards d'euros</t>
  </si>
  <si>
    <t>6.202 – Valeur ajoutée brute par branche en volume aux prix de l'année précédente chaîné</t>
  </si>
  <si>
    <t>Unité : Milliards d'euros 2020</t>
  </si>
  <si>
    <t>VA valeur</t>
  </si>
  <si>
    <t>VA volume chaînés</t>
  </si>
  <si>
    <t>valeur ajoutée</t>
  </si>
  <si>
    <t xml:space="preserve"> Consommation intermédiaire</t>
  </si>
  <si>
    <t>Source : Comptes nationaux annuels (base 2020) , calcul de l'auteur pour les volumes chaînés</t>
  </si>
  <si>
    <t>volumes chainés</t>
  </si>
  <si>
    <t>indices de prix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</si>
</sst>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9" x14ac:knownFonts="1">
    <font>
      <sz val="11"/>
      <color indexed="8"/>
      <name val="Calibri"/>
      <family val="2"/>
      <scheme val="minor"/>
    </font>
    <font>
      <b/>
      <sz val="10"/>
      <name val="Arial"/>
      <family val="2"/>
    </font>
    <font>
      <sz val="10"/>
      <name val="Arial"/>
      <family val="2"/>
    </font>
    <font>
      <sz val="10"/>
      <name val="Arial"/>
      <family val="2"/>
    </font>
    <font>
      <b/>
      <sz val="10"/>
      <name val="Arial"/>
      <family val="2"/>
    </font>
    <font>
      <sz val="10"/>
      <name val="Arial"/>
      <family val="2"/>
    </font>
    <font>
      <b/>
      <sz val="8"/>
      <name val="Arial"/>
      <family val="2"/>
    </font>
    <font>
      <sz val="8"/>
      <name val="Arial"/>
      <family val="2"/>
    </font>
    <font>
      <sz val="11"/>
      <color indexed="8"/>
      <name val="Arial"/>
      <family val="2"/>
    </font>
  </fonts>
  <fills count="2">
    <fill>
      <patternFill patternType="none"/>
    </fill>
    <fill>
      <patternFill patternType="gray125"/>
    </fill>
  </fills>
  <borders count="1">
    <border>
      <left/>
      <right/>
      <top/>
      <bottom/>
      <diagonal/>
    </border>
  </borders>
  <cellStyleXfs count="1">
    <xf numFmtId="0" fontId="0" fillId="0" borderId="0"/>
  </cellStyleXfs>
  <cellXfs count="15">
    <xf numFmtId="0" fontId="0" fillId="0" borderId="0" xfId="0"/>
    <xf numFmtId="0" fontId="1" fillId="0" borderId="0" xfId="0" applyFont="1"/>
    <xf numFmtId="0" fontId="2" fillId="0" borderId="0" xfId="0" applyFont="1" applyAlignment="1">
      <alignment horizontal="right"/>
    </xf>
    <xf numFmtId="0" fontId="3" fillId="0" borderId="0" xfId="0" applyFont="1" applyAlignment="1">
      <alignment vertical="center" wrapText="1"/>
    </xf>
    <xf numFmtId="0" fontId="4" fillId="0" borderId="0" xfId="0" applyFont="1" applyAlignment="1">
      <alignment vertical="center" wrapText="1"/>
    </xf>
    <xf numFmtId="164" fontId="5" fillId="0" borderId="0" xfId="0" applyNumberFormat="1" applyFont="1"/>
    <xf numFmtId="0" fontId="6" fillId="0" borderId="0" xfId="0" applyFont="1"/>
    <xf numFmtId="0" fontId="7" fillId="0" borderId="0" xfId="0" applyFont="1"/>
    <xf numFmtId="0" fontId="2" fillId="0" borderId="0" xfId="0" applyFont="1" applyAlignment="1">
      <alignment vertical="center" wrapText="1"/>
    </xf>
    <xf numFmtId="164" fontId="2" fillId="0" borderId="0" xfId="0" applyNumberFormat="1" applyFont="1"/>
    <xf numFmtId="0" fontId="1" fillId="0" borderId="0" xfId="0" applyFont="1" applyAlignment="1">
      <alignment vertical="center" wrapText="1"/>
    </xf>
    <xf numFmtId="164" fontId="0" fillId="0" borderId="0" xfId="0" applyNumberFormat="1"/>
    <xf numFmtId="1" fontId="0" fillId="0" borderId="0" xfId="0" applyNumberFormat="1"/>
    <xf numFmtId="0" fontId="8" fillId="0" borderId="0" xfId="0" applyFont="1"/>
    <xf numFmtId="2" fontId="0" fillId="0" borderId="0" xfId="0" applyNumberFormat="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strRef>
              <c:f>industrie!$A$18</c:f>
              <c:strCache>
                <c:ptCount val="1"/>
                <c:pt idx="0">
                  <c:v> Consommation intermédiaire</c:v>
                </c:pt>
              </c:strCache>
            </c:strRef>
          </c:tx>
          <c:spPr>
            <a:ln w="38100">
              <a:solidFill>
                <a:srgbClr val="00B0F0"/>
              </a:solidFill>
            </a:ln>
          </c:spPr>
          <c:marker>
            <c:symbol val="none"/>
          </c:marker>
          <c:cat>
            <c:strRef>
              <c:f>industrie!$B$17:$AD$17</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industrie!$B$18:$AD$18</c:f>
              <c:numCache>
                <c:formatCode>0</c:formatCode>
                <c:ptCount val="29"/>
                <c:pt idx="0">
                  <c:v>100</c:v>
                </c:pt>
                <c:pt idx="1">
                  <c:v>100.48238605241011</c:v>
                </c:pt>
                <c:pt idx="2">
                  <c:v>101.11524095701479</c:v>
                </c:pt>
                <c:pt idx="3">
                  <c:v>98.337058838483301</c:v>
                </c:pt>
                <c:pt idx="4">
                  <c:v>97.966212428890941</c:v>
                </c:pt>
                <c:pt idx="5">
                  <c:v>104.12268628092232</c:v>
                </c:pt>
                <c:pt idx="6">
                  <c:v>105.32676839904541</c:v>
                </c:pt>
                <c:pt idx="7">
                  <c:v>103.99332039405618</c:v>
                </c:pt>
                <c:pt idx="8">
                  <c:v>104.80533360168451</c:v>
                </c:pt>
                <c:pt idx="9">
                  <c:v>107.28376427663503</c:v>
                </c:pt>
                <c:pt idx="10">
                  <c:v>111.77685342380825</c:v>
                </c:pt>
                <c:pt idx="11">
                  <c:v>116.71015009157573</c:v>
                </c:pt>
                <c:pt idx="12">
                  <c:v>119.78555249963915</c:v>
                </c:pt>
                <c:pt idx="13">
                  <c:v>125.41805058918838</c:v>
                </c:pt>
                <c:pt idx="14">
                  <c:v>118.22097677606078</c:v>
                </c:pt>
                <c:pt idx="15">
                  <c:v>123.72380652066219</c:v>
                </c:pt>
                <c:pt idx="16">
                  <c:v>131.72061416126368</c:v>
                </c:pt>
                <c:pt idx="17">
                  <c:v>134.70940127842479</c:v>
                </c:pt>
                <c:pt idx="18">
                  <c:v>133.18091912986736</c:v>
                </c:pt>
                <c:pt idx="19">
                  <c:v>131.72646540050252</c:v>
                </c:pt>
                <c:pt idx="20">
                  <c:v>127.73176197699718</c:v>
                </c:pt>
                <c:pt idx="21">
                  <c:v>125.51140660134364</c:v>
                </c:pt>
                <c:pt idx="22">
                  <c:v>129.13751451104727</c:v>
                </c:pt>
                <c:pt idx="23">
                  <c:v>132.02247256662986</c:v>
                </c:pt>
                <c:pt idx="24">
                  <c:v>133.27461766057652</c:v>
                </c:pt>
                <c:pt idx="25">
                  <c:v>131.69748076666522</c:v>
                </c:pt>
                <c:pt idx="26">
                  <c:v>141.33100179885443</c:v>
                </c:pt>
                <c:pt idx="27">
                  <c:v>162.10366248780238</c:v>
                </c:pt>
                <c:pt idx="28">
                  <c:v>165.62885195402635</c:v>
                </c:pt>
              </c:numCache>
            </c:numRef>
          </c:val>
          <c:smooth val="0"/>
          <c:extLst>
            <c:ext xmlns:c16="http://schemas.microsoft.com/office/drawing/2014/chart" uri="{C3380CC4-5D6E-409C-BE32-E72D297353CC}">
              <c16:uniqueId val="{00000000-9433-4F25-9F2F-357E43C0D328}"/>
            </c:ext>
          </c:extLst>
        </c:ser>
        <c:ser>
          <c:idx val="1"/>
          <c:order val="1"/>
          <c:tx>
            <c:strRef>
              <c:f>industrie!$A$19</c:f>
              <c:strCache>
                <c:ptCount val="1"/>
                <c:pt idx="0">
                  <c:v>Production</c:v>
                </c:pt>
              </c:strCache>
            </c:strRef>
          </c:tx>
          <c:spPr>
            <a:ln w="57150">
              <a:solidFill>
                <a:sysClr val="windowText" lastClr="000000"/>
              </a:solidFill>
            </a:ln>
          </c:spPr>
          <c:marker>
            <c:symbol val="none"/>
          </c:marker>
          <c:cat>
            <c:strRef>
              <c:f>industrie!$B$17:$AD$17</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industrie!$B$19:$AD$19</c:f>
              <c:numCache>
                <c:formatCode>0</c:formatCode>
                <c:ptCount val="29"/>
                <c:pt idx="0">
                  <c:v>100</c:v>
                </c:pt>
                <c:pt idx="1">
                  <c:v>99.923862955446481</c:v>
                </c:pt>
                <c:pt idx="2">
                  <c:v>100.34790290562223</c:v>
                </c:pt>
                <c:pt idx="3">
                  <c:v>98.256843112627308</c:v>
                </c:pt>
                <c:pt idx="4">
                  <c:v>97.470406251807006</c:v>
                </c:pt>
                <c:pt idx="5">
                  <c:v>101.89217909434214</c:v>
                </c:pt>
                <c:pt idx="6">
                  <c:v>102.61398751591382</c:v>
                </c:pt>
                <c:pt idx="7">
                  <c:v>101.87083779473755</c:v>
                </c:pt>
                <c:pt idx="8">
                  <c:v>101.46156560341197</c:v>
                </c:pt>
                <c:pt idx="9">
                  <c:v>102.69357748842359</c:v>
                </c:pt>
                <c:pt idx="10">
                  <c:v>105.28034951133198</c:v>
                </c:pt>
                <c:pt idx="11">
                  <c:v>107.80705365986985</c:v>
                </c:pt>
                <c:pt idx="12">
                  <c:v>110.57600467464623</c:v>
                </c:pt>
                <c:pt idx="13">
                  <c:v>114.68366911274256</c:v>
                </c:pt>
                <c:pt idx="14">
                  <c:v>109.87835489214577</c:v>
                </c:pt>
                <c:pt idx="15">
                  <c:v>113.01367479051663</c:v>
                </c:pt>
                <c:pt idx="16">
                  <c:v>118.0696823298095</c:v>
                </c:pt>
                <c:pt idx="17">
                  <c:v>120.5054378107878</c:v>
                </c:pt>
                <c:pt idx="18">
                  <c:v>119.97703450975577</c:v>
                </c:pt>
                <c:pt idx="19">
                  <c:v>118.75109333819513</c:v>
                </c:pt>
                <c:pt idx="20">
                  <c:v>117.2633165318165</c:v>
                </c:pt>
                <c:pt idx="21">
                  <c:v>115.62654524199991</c:v>
                </c:pt>
                <c:pt idx="22">
                  <c:v>117.69979691003276</c:v>
                </c:pt>
                <c:pt idx="23">
                  <c:v>119.49655740464723</c:v>
                </c:pt>
                <c:pt idx="24">
                  <c:v>120.83890649232414</c:v>
                </c:pt>
                <c:pt idx="25">
                  <c:v>119.04647784230453</c:v>
                </c:pt>
                <c:pt idx="26">
                  <c:v>124.40437900072475</c:v>
                </c:pt>
                <c:pt idx="27">
                  <c:v>142.16237407502533</c:v>
                </c:pt>
                <c:pt idx="28">
                  <c:v>146.31590114220182</c:v>
                </c:pt>
              </c:numCache>
            </c:numRef>
          </c:val>
          <c:smooth val="0"/>
          <c:extLst>
            <c:ext xmlns:c16="http://schemas.microsoft.com/office/drawing/2014/chart" uri="{C3380CC4-5D6E-409C-BE32-E72D297353CC}">
              <c16:uniqueId val="{00000001-9433-4F25-9F2F-357E43C0D328}"/>
            </c:ext>
          </c:extLst>
        </c:ser>
        <c:ser>
          <c:idx val="2"/>
          <c:order val="2"/>
          <c:tx>
            <c:strRef>
              <c:f>industrie!$A$20</c:f>
              <c:strCache>
                <c:ptCount val="1"/>
                <c:pt idx="0">
                  <c:v>valeur ajoutée</c:v>
                </c:pt>
              </c:strCache>
            </c:strRef>
          </c:tx>
          <c:spPr>
            <a:ln w="57150">
              <a:solidFill>
                <a:srgbClr val="FF0000"/>
              </a:solidFill>
            </a:ln>
          </c:spPr>
          <c:marker>
            <c:symbol val="none"/>
          </c:marker>
          <c:cat>
            <c:strRef>
              <c:f>industrie!$B$17:$AD$17</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industrie!$B$20:$AD$20</c:f>
              <c:numCache>
                <c:formatCode>0</c:formatCode>
                <c:ptCount val="29"/>
                <c:pt idx="0">
                  <c:v>100</c:v>
                </c:pt>
                <c:pt idx="1">
                  <c:v>98.943518728563788</c:v>
                </c:pt>
                <c:pt idx="2">
                  <c:v>98.637302585218791</c:v>
                </c:pt>
                <c:pt idx="3">
                  <c:v>98.129983200460686</c:v>
                </c:pt>
                <c:pt idx="4">
                  <c:v>96.479143857715627</c:v>
                </c:pt>
                <c:pt idx="5">
                  <c:v>97.128107433866987</c:v>
                </c:pt>
                <c:pt idx="6">
                  <c:v>97.046246302991662</c:v>
                </c:pt>
                <c:pt idx="7">
                  <c:v>97.922213189505328</c:v>
                </c:pt>
                <c:pt idx="8">
                  <c:v>94.565312475003452</c:v>
                </c:pt>
                <c:pt idx="9">
                  <c:v>93.405321873066285</c:v>
                </c:pt>
                <c:pt idx="10">
                  <c:v>91.73474288390473</c:v>
                </c:pt>
                <c:pt idx="11">
                  <c:v>89.282504706617743</c:v>
                </c:pt>
                <c:pt idx="12">
                  <c:v>91.064002346426605</c:v>
                </c:pt>
                <c:pt idx="13">
                  <c:v>91.910802854459021</c:v>
                </c:pt>
                <c:pt idx="14">
                  <c:v>90.839114224096434</c:v>
                </c:pt>
                <c:pt idx="15">
                  <c:v>89.280461391589938</c:v>
                </c:pt>
                <c:pt idx="16">
                  <c:v>88.939958768649348</c:v>
                </c:pt>
                <c:pt idx="17">
                  <c:v>90.351582133187151</c:v>
                </c:pt>
                <c:pt idx="18">
                  <c:v>91.736940068923673</c:v>
                </c:pt>
                <c:pt idx="19">
                  <c:v>91.048190424456692</c:v>
                </c:pt>
                <c:pt idx="20">
                  <c:v>93.917923464754807</c:v>
                </c:pt>
                <c:pt idx="21">
                  <c:v>93.199932182422273</c:v>
                </c:pt>
                <c:pt idx="22">
                  <c:v>92.169461793444569</c:v>
                </c:pt>
                <c:pt idx="23">
                  <c:v>91.931691078645969</c:v>
                </c:pt>
                <c:pt idx="24">
                  <c:v>93.329948322809315</c:v>
                </c:pt>
                <c:pt idx="25">
                  <c:v>91.119191421175898</c:v>
                </c:pt>
                <c:pt idx="26">
                  <c:v>89.275245319792646</c:v>
                </c:pt>
                <c:pt idx="27">
                  <c:v>100.88783370505629</c:v>
                </c:pt>
                <c:pt idx="28">
                  <c:v>106.343536080473</c:v>
                </c:pt>
              </c:numCache>
            </c:numRef>
          </c:val>
          <c:smooth val="0"/>
          <c:extLst>
            <c:ext xmlns:c16="http://schemas.microsoft.com/office/drawing/2014/chart" uri="{C3380CC4-5D6E-409C-BE32-E72D297353CC}">
              <c16:uniqueId val="{00000002-9433-4F25-9F2F-357E43C0D328}"/>
            </c:ext>
          </c:extLst>
        </c:ser>
        <c:dLbls>
          <c:showLegendKey val="0"/>
          <c:showVal val="0"/>
          <c:showCatName val="0"/>
          <c:showSerName val="0"/>
          <c:showPercent val="0"/>
          <c:showBubbleSize val="0"/>
        </c:dLbls>
        <c:smooth val="0"/>
        <c:axId val="101690368"/>
        <c:axId val="101708544"/>
      </c:lineChart>
      <c:catAx>
        <c:axId val="101690368"/>
        <c:scaling>
          <c:orientation val="minMax"/>
        </c:scaling>
        <c:delete val="0"/>
        <c:axPos val="b"/>
        <c:numFmt formatCode="General" sourceLinked="0"/>
        <c:majorTickMark val="out"/>
        <c:minorTickMark val="none"/>
        <c:tickLblPos val="nextTo"/>
        <c:txPr>
          <a:bodyPr/>
          <a:lstStyle/>
          <a:p>
            <a:pPr>
              <a:defRPr sz="1100">
                <a:latin typeface="Arial" pitchFamily="34" charset="0"/>
                <a:cs typeface="Arial" pitchFamily="34" charset="0"/>
              </a:defRPr>
            </a:pPr>
            <a:endParaRPr lang="fr-FR"/>
          </a:p>
        </c:txPr>
        <c:crossAx val="101708544"/>
        <c:crosses val="autoZero"/>
        <c:auto val="1"/>
        <c:lblAlgn val="ctr"/>
        <c:lblOffset val="100"/>
        <c:noMultiLvlLbl val="0"/>
      </c:catAx>
      <c:valAx>
        <c:axId val="101708544"/>
        <c:scaling>
          <c:orientation val="minMax"/>
          <c:max val="170"/>
          <c:min val="80"/>
        </c:scaling>
        <c:delete val="0"/>
        <c:axPos val="l"/>
        <c:majorGridlines/>
        <c:numFmt formatCode="0" sourceLinked="1"/>
        <c:majorTickMark val="out"/>
        <c:minorTickMark val="none"/>
        <c:tickLblPos val="nextTo"/>
        <c:txPr>
          <a:bodyPr/>
          <a:lstStyle/>
          <a:p>
            <a:pPr>
              <a:defRPr sz="1100">
                <a:latin typeface="Arial" pitchFamily="34" charset="0"/>
                <a:cs typeface="Arial" pitchFamily="34" charset="0"/>
              </a:defRPr>
            </a:pPr>
            <a:endParaRPr lang="fr-FR"/>
          </a:p>
        </c:txPr>
        <c:crossAx val="101690368"/>
        <c:crosses val="autoZero"/>
        <c:crossBetween val="between"/>
        <c:majorUnit val="10"/>
      </c:valAx>
    </c:plotArea>
    <c:legend>
      <c:legendPos val="r"/>
      <c:overlay val="0"/>
      <c:txPr>
        <a:bodyPr/>
        <a:lstStyle/>
        <a:p>
          <a:pPr>
            <a:defRPr sz="1100">
              <a:latin typeface="Arial" pitchFamily="34" charset="0"/>
              <a:cs typeface="Arial" pitchFamily="34" charset="0"/>
            </a:defRPr>
          </a:pPr>
          <a:endParaRPr lang="fr-FR"/>
        </a:p>
      </c:txPr>
    </c:legend>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strRef>
              <c:f>industrie!$A$24</c:f>
              <c:strCache>
                <c:ptCount val="1"/>
                <c:pt idx="0">
                  <c:v>valeur ajoutée</c:v>
                </c:pt>
              </c:strCache>
            </c:strRef>
          </c:tx>
          <c:spPr>
            <a:ln w="38100">
              <a:solidFill>
                <a:srgbClr val="FF0000"/>
              </a:solidFill>
            </a:ln>
          </c:spPr>
          <c:marker>
            <c:symbol val="none"/>
          </c:marker>
          <c:cat>
            <c:strRef>
              <c:f>industrie!$B$23:$AD$23</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industrie!$B$24:$AD$24</c:f>
              <c:numCache>
                <c:formatCode>0</c:formatCode>
                <c:ptCount val="29"/>
                <c:pt idx="0">
                  <c:v>100</c:v>
                </c:pt>
                <c:pt idx="1">
                  <c:v>100.84975558766564</c:v>
                </c:pt>
                <c:pt idx="2">
                  <c:v>106.41805269468442</c:v>
                </c:pt>
                <c:pt idx="3">
                  <c:v>111.51351185169244</c:v>
                </c:pt>
                <c:pt idx="4">
                  <c:v>115.95351554093524</c:v>
                </c:pt>
                <c:pt idx="5">
                  <c:v>122.29286438958404</c:v>
                </c:pt>
                <c:pt idx="6">
                  <c:v>123.04608479109663</c:v>
                </c:pt>
                <c:pt idx="7">
                  <c:v>121.54886709502877</c:v>
                </c:pt>
                <c:pt idx="8">
                  <c:v>124.87717895901865</c:v>
                </c:pt>
                <c:pt idx="9">
                  <c:v>127.85439788483414</c:v>
                </c:pt>
                <c:pt idx="10">
                  <c:v>130.70310818704462</c:v>
                </c:pt>
                <c:pt idx="11">
                  <c:v>134.82891136594213</c:v>
                </c:pt>
                <c:pt idx="12">
                  <c:v>138.06437728656192</c:v>
                </c:pt>
                <c:pt idx="13">
                  <c:v>134.2613828511698</c:v>
                </c:pt>
                <c:pt idx="14">
                  <c:v>125.62548037015405</c:v>
                </c:pt>
                <c:pt idx="15">
                  <c:v>128.73735665754606</c:v>
                </c:pt>
                <c:pt idx="16">
                  <c:v>133.97177729271067</c:v>
                </c:pt>
                <c:pt idx="17">
                  <c:v>132.69345466842933</c:v>
                </c:pt>
                <c:pt idx="18">
                  <c:v>132.7776923786393</c:v>
                </c:pt>
                <c:pt idx="19">
                  <c:v>134.9358994066468</c:v>
                </c:pt>
                <c:pt idx="20">
                  <c:v>135.52617825191382</c:v>
                </c:pt>
                <c:pt idx="21">
                  <c:v>136.38208257755093</c:v>
                </c:pt>
                <c:pt idx="22">
                  <c:v>139.44415408737359</c:v>
                </c:pt>
                <c:pt idx="23">
                  <c:v>141.9116426353491</c:v>
                </c:pt>
                <c:pt idx="24">
                  <c:v>144.70747379100439</c:v>
                </c:pt>
                <c:pt idx="25">
                  <c:v>131.79204968180281</c:v>
                </c:pt>
                <c:pt idx="26">
                  <c:v>143.17028929812156</c:v>
                </c:pt>
                <c:pt idx="27">
                  <c:v>140.74030805177236</c:v>
                </c:pt>
                <c:pt idx="28">
                  <c:v>144.71177790758449</c:v>
                </c:pt>
              </c:numCache>
            </c:numRef>
          </c:val>
          <c:smooth val="0"/>
          <c:extLst>
            <c:ext xmlns:c16="http://schemas.microsoft.com/office/drawing/2014/chart" uri="{C3380CC4-5D6E-409C-BE32-E72D297353CC}">
              <c16:uniqueId val="{00000000-EF4C-4054-B28C-B1F05C6FD8B7}"/>
            </c:ext>
          </c:extLst>
        </c:ser>
        <c:ser>
          <c:idx val="1"/>
          <c:order val="1"/>
          <c:tx>
            <c:strRef>
              <c:f>industrie!$A$25</c:f>
              <c:strCache>
                <c:ptCount val="1"/>
                <c:pt idx="0">
                  <c:v>Production</c:v>
                </c:pt>
              </c:strCache>
            </c:strRef>
          </c:tx>
          <c:spPr>
            <a:ln w="57150">
              <a:solidFill>
                <a:sysClr val="windowText" lastClr="000000"/>
              </a:solidFill>
            </a:ln>
          </c:spPr>
          <c:marker>
            <c:symbol val="none"/>
          </c:marker>
          <c:cat>
            <c:strRef>
              <c:f>industrie!$B$23:$AD$23</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industrie!$B$25:$AD$25</c:f>
              <c:numCache>
                <c:formatCode>0</c:formatCode>
                <c:ptCount val="29"/>
                <c:pt idx="0">
                  <c:v>100</c:v>
                </c:pt>
                <c:pt idx="1">
                  <c:v>100.24984355517546</c:v>
                </c:pt>
                <c:pt idx="2">
                  <c:v>105.99171973826508</c:v>
                </c:pt>
                <c:pt idx="3">
                  <c:v>113.32722639321723</c:v>
                </c:pt>
                <c:pt idx="4">
                  <c:v>119.42646781137982</c:v>
                </c:pt>
                <c:pt idx="5">
                  <c:v>126.08485317594698</c:v>
                </c:pt>
                <c:pt idx="6">
                  <c:v>128.62838853247732</c:v>
                </c:pt>
                <c:pt idx="7">
                  <c:v>126.07096430873236</c:v>
                </c:pt>
                <c:pt idx="8">
                  <c:v>123.63120531959218</c:v>
                </c:pt>
                <c:pt idx="9">
                  <c:v>126.25979048097616</c:v>
                </c:pt>
                <c:pt idx="10">
                  <c:v>127.32111841273655</c:v>
                </c:pt>
                <c:pt idx="11">
                  <c:v>130.22123873090086</c:v>
                </c:pt>
                <c:pt idx="12">
                  <c:v>131.70172955410493</c:v>
                </c:pt>
                <c:pt idx="13">
                  <c:v>129.30909908068185</c:v>
                </c:pt>
                <c:pt idx="14">
                  <c:v>114.17429123862168</c:v>
                </c:pt>
                <c:pt idx="15">
                  <c:v>118.55911585656075</c:v>
                </c:pt>
                <c:pt idx="16">
                  <c:v>122.15960961359298</c:v>
                </c:pt>
                <c:pt idx="17">
                  <c:v>118.11654476194636</c:v>
                </c:pt>
                <c:pt idx="18">
                  <c:v>117.58876780779056</c:v>
                </c:pt>
                <c:pt idx="19">
                  <c:v>119.62340882738947</c:v>
                </c:pt>
                <c:pt idx="20">
                  <c:v>120.98935550974484</c:v>
                </c:pt>
                <c:pt idx="21">
                  <c:v>122.59390980975373</c:v>
                </c:pt>
                <c:pt idx="22">
                  <c:v>127.4954314990145</c:v>
                </c:pt>
                <c:pt idx="23">
                  <c:v>128.53537993854565</c:v>
                </c:pt>
                <c:pt idx="24">
                  <c:v>129.33952974480377</c:v>
                </c:pt>
                <c:pt idx="25">
                  <c:v>111.79180431990586</c:v>
                </c:pt>
                <c:pt idx="26">
                  <c:v>120.57737113394018</c:v>
                </c:pt>
                <c:pt idx="27">
                  <c:v>122.17287426205638</c:v>
                </c:pt>
                <c:pt idx="28">
                  <c:v>123.03070688091935</c:v>
                </c:pt>
              </c:numCache>
            </c:numRef>
          </c:val>
          <c:smooth val="0"/>
          <c:extLst>
            <c:ext xmlns:c16="http://schemas.microsoft.com/office/drawing/2014/chart" uri="{C3380CC4-5D6E-409C-BE32-E72D297353CC}">
              <c16:uniqueId val="{00000001-EF4C-4054-B28C-B1F05C6FD8B7}"/>
            </c:ext>
          </c:extLst>
        </c:ser>
        <c:ser>
          <c:idx val="2"/>
          <c:order val="2"/>
          <c:tx>
            <c:strRef>
              <c:f>industrie!$A$26</c:f>
              <c:strCache>
                <c:ptCount val="1"/>
                <c:pt idx="0">
                  <c:v> Consommation intermédiaire</c:v>
                </c:pt>
              </c:strCache>
            </c:strRef>
          </c:tx>
          <c:spPr>
            <a:ln w="57150">
              <a:solidFill>
                <a:srgbClr val="00B0F0"/>
              </a:solidFill>
            </a:ln>
          </c:spPr>
          <c:marker>
            <c:symbol val="none"/>
          </c:marker>
          <c:cat>
            <c:strRef>
              <c:f>industrie!$B$23:$AD$23</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industrie!$B$26:$AD$26</c:f>
              <c:numCache>
                <c:formatCode>0</c:formatCode>
                <c:ptCount val="29"/>
                <c:pt idx="0">
                  <c:v>100</c:v>
                </c:pt>
                <c:pt idx="1">
                  <c:v>99.884770501248312</c:v>
                </c:pt>
                <c:pt idx="2">
                  <c:v>105.87058418823351</c:v>
                </c:pt>
                <c:pt idx="3">
                  <c:v>114.20572897430974</c:v>
                </c:pt>
                <c:pt idx="4">
                  <c:v>121.11823264118253</c:v>
                </c:pt>
                <c:pt idx="5">
                  <c:v>128.00076819665836</c:v>
                </c:pt>
                <c:pt idx="6">
                  <c:v>131.2398567439858</c:v>
                </c:pt>
                <c:pt idx="7">
                  <c:v>127.98493996880785</c:v>
                </c:pt>
                <c:pt idx="8">
                  <c:v>123.16471698073389</c:v>
                </c:pt>
                <c:pt idx="9">
                  <c:v>125.59171191781141</c:v>
                </c:pt>
                <c:pt idx="10">
                  <c:v>126.19846065208078</c:v>
                </c:pt>
                <c:pt idx="11">
                  <c:v>128.79239063222164</c:v>
                </c:pt>
                <c:pt idx="12">
                  <c:v>129.81890396908645</c:v>
                </c:pt>
                <c:pt idx="13">
                  <c:v>128.08898418654516</c:v>
                </c:pt>
                <c:pt idx="14">
                  <c:v>110.87420357633532</c:v>
                </c:pt>
                <c:pt idx="15">
                  <c:v>115.93438249862294</c:v>
                </c:pt>
                <c:pt idx="16">
                  <c:v>118.94448934971309</c:v>
                </c:pt>
                <c:pt idx="17">
                  <c:v>113.92820737933089</c:v>
                </c:pt>
                <c:pt idx="18">
                  <c:v>113.10978247794071</c:v>
                </c:pt>
                <c:pt idx="19">
                  <c:v>115.06995021494734</c:v>
                </c:pt>
                <c:pt idx="20">
                  <c:v>116.74098898988468</c:v>
                </c:pt>
                <c:pt idx="21">
                  <c:v>118.72669293449012</c:v>
                </c:pt>
                <c:pt idx="22">
                  <c:v>124.47677154802179</c:v>
                </c:pt>
                <c:pt idx="23">
                  <c:v>125.03265891013156</c:v>
                </c:pt>
                <c:pt idx="24">
                  <c:v>125.17595713293812</c:v>
                </c:pt>
                <c:pt idx="25">
                  <c:v>105.94845906925799</c:v>
                </c:pt>
                <c:pt idx="26">
                  <c:v>113.92461964768475</c:v>
                </c:pt>
                <c:pt idx="27">
                  <c:v>116.84292277724197</c:v>
                </c:pt>
                <c:pt idx="28">
                  <c:v>116.50905269111529</c:v>
                </c:pt>
              </c:numCache>
            </c:numRef>
          </c:val>
          <c:smooth val="0"/>
          <c:extLst>
            <c:ext xmlns:c16="http://schemas.microsoft.com/office/drawing/2014/chart" uri="{C3380CC4-5D6E-409C-BE32-E72D297353CC}">
              <c16:uniqueId val="{00000002-EF4C-4054-B28C-B1F05C6FD8B7}"/>
            </c:ext>
          </c:extLst>
        </c:ser>
        <c:dLbls>
          <c:showLegendKey val="0"/>
          <c:showVal val="0"/>
          <c:showCatName val="0"/>
          <c:showSerName val="0"/>
          <c:showPercent val="0"/>
          <c:showBubbleSize val="0"/>
        </c:dLbls>
        <c:smooth val="0"/>
        <c:axId val="94664192"/>
        <c:axId val="94665728"/>
      </c:lineChart>
      <c:catAx>
        <c:axId val="94664192"/>
        <c:scaling>
          <c:orientation val="minMax"/>
        </c:scaling>
        <c:delete val="0"/>
        <c:axPos val="b"/>
        <c:numFmt formatCode="General" sourceLinked="0"/>
        <c:majorTickMark val="out"/>
        <c:minorTickMark val="none"/>
        <c:tickLblPos val="nextTo"/>
        <c:txPr>
          <a:bodyPr/>
          <a:lstStyle/>
          <a:p>
            <a:pPr>
              <a:defRPr sz="1100">
                <a:latin typeface="Arial" pitchFamily="34" charset="0"/>
                <a:cs typeface="Arial" pitchFamily="34" charset="0"/>
              </a:defRPr>
            </a:pPr>
            <a:endParaRPr lang="fr-FR"/>
          </a:p>
        </c:txPr>
        <c:crossAx val="94665728"/>
        <c:crosses val="autoZero"/>
        <c:auto val="1"/>
        <c:lblAlgn val="ctr"/>
        <c:lblOffset val="100"/>
        <c:noMultiLvlLbl val="0"/>
      </c:catAx>
      <c:valAx>
        <c:axId val="94665728"/>
        <c:scaling>
          <c:orientation val="minMax"/>
          <c:max val="150"/>
          <c:min val="90"/>
        </c:scaling>
        <c:delete val="0"/>
        <c:axPos val="l"/>
        <c:majorGridlines/>
        <c:numFmt formatCode="0" sourceLinked="1"/>
        <c:majorTickMark val="out"/>
        <c:minorTickMark val="none"/>
        <c:tickLblPos val="nextTo"/>
        <c:txPr>
          <a:bodyPr/>
          <a:lstStyle/>
          <a:p>
            <a:pPr>
              <a:defRPr sz="1100">
                <a:latin typeface="Arial" pitchFamily="34" charset="0"/>
                <a:cs typeface="Arial" pitchFamily="34" charset="0"/>
              </a:defRPr>
            </a:pPr>
            <a:endParaRPr lang="fr-FR"/>
          </a:p>
        </c:txPr>
        <c:crossAx val="94664192"/>
        <c:crosses val="autoZero"/>
        <c:crossBetween val="between"/>
        <c:majorUnit val="10"/>
      </c:valAx>
    </c:plotArea>
    <c:legend>
      <c:legendPos val="r"/>
      <c:overlay val="0"/>
      <c:txPr>
        <a:bodyPr/>
        <a:lstStyle/>
        <a:p>
          <a:pPr>
            <a:defRPr sz="1100">
              <a:latin typeface="Arial" pitchFamily="34" charset="0"/>
              <a:cs typeface="Arial" pitchFamily="34" charset="0"/>
            </a:defRPr>
          </a:pPr>
          <a:endParaRPr lang="fr-FR"/>
        </a:p>
      </c:txPr>
    </c:legend>
    <c:plotVisOnly val="1"/>
    <c:dispBlanksAs val="gap"/>
    <c:showDLblsOverMax val="0"/>
  </c:chart>
  <c:printSettings>
    <c:headerFooter/>
    <c:pageMargins b="0.75000000000000033" l="0.70000000000000029" r="0.70000000000000029" t="0.75000000000000033" header="0.30000000000000016" footer="0.30000000000000016"/>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strRef>
              <c:f>construction!$A$18</c:f>
              <c:strCache>
                <c:ptCount val="1"/>
                <c:pt idx="0">
                  <c:v>valeur ajoutée</c:v>
                </c:pt>
              </c:strCache>
            </c:strRef>
          </c:tx>
          <c:spPr>
            <a:ln w="38100">
              <a:solidFill>
                <a:srgbClr val="00B0F0"/>
              </a:solidFill>
            </a:ln>
          </c:spPr>
          <c:marker>
            <c:symbol val="none"/>
          </c:marker>
          <c:cat>
            <c:strRef>
              <c:f>construction!$B$17:$AD$17</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construction!$B$18:$AD$18</c:f>
              <c:numCache>
                <c:formatCode>0</c:formatCode>
                <c:ptCount val="29"/>
                <c:pt idx="0">
                  <c:v>100</c:v>
                </c:pt>
                <c:pt idx="1">
                  <c:v>100.84083928025321</c:v>
                </c:pt>
                <c:pt idx="2">
                  <c:v>103.98030624411665</c:v>
                </c:pt>
                <c:pt idx="3">
                  <c:v>105.42132558779132</c:v>
                </c:pt>
                <c:pt idx="4">
                  <c:v>107.0740919738879</c:v>
                </c:pt>
                <c:pt idx="5">
                  <c:v>109.36627171997115</c:v>
                </c:pt>
                <c:pt idx="6">
                  <c:v>111.81014834161496</c:v>
                </c:pt>
                <c:pt idx="7">
                  <c:v>117.2856829404153</c:v>
                </c:pt>
                <c:pt idx="8">
                  <c:v>123.0664867743894</c:v>
                </c:pt>
                <c:pt idx="9">
                  <c:v>129.5541777393361</c:v>
                </c:pt>
                <c:pt idx="10">
                  <c:v>134.6108916677332</c:v>
                </c:pt>
                <c:pt idx="11">
                  <c:v>142.25648575663001</c:v>
                </c:pt>
                <c:pt idx="12">
                  <c:v>150.38682434118985</c:v>
                </c:pt>
                <c:pt idx="13">
                  <c:v>163.4641683524936</c:v>
                </c:pt>
                <c:pt idx="14">
                  <c:v>167.45878647882068</c:v>
                </c:pt>
                <c:pt idx="15">
                  <c:v>171.70234349868107</c:v>
                </c:pt>
                <c:pt idx="16">
                  <c:v>179.81764738251533</c:v>
                </c:pt>
                <c:pt idx="17">
                  <c:v>185.70282118200763</c:v>
                </c:pt>
                <c:pt idx="18">
                  <c:v>188.86432391511542</c:v>
                </c:pt>
                <c:pt idx="19">
                  <c:v>190.83428484795749</c:v>
                </c:pt>
                <c:pt idx="20">
                  <c:v>187.91521860686549</c:v>
                </c:pt>
                <c:pt idx="21">
                  <c:v>190.51407184527235</c:v>
                </c:pt>
                <c:pt idx="22">
                  <c:v>194.53432496517584</c:v>
                </c:pt>
                <c:pt idx="23">
                  <c:v>199.8992634428227</c:v>
                </c:pt>
                <c:pt idx="24">
                  <c:v>205.88203182599622</c:v>
                </c:pt>
                <c:pt idx="25">
                  <c:v>210.8635342042422</c:v>
                </c:pt>
                <c:pt idx="26">
                  <c:v>216.71880001897978</c:v>
                </c:pt>
                <c:pt idx="27">
                  <c:v>229.78845917984052</c:v>
                </c:pt>
                <c:pt idx="28">
                  <c:v>249.27011798016741</c:v>
                </c:pt>
              </c:numCache>
            </c:numRef>
          </c:val>
          <c:smooth val="0"/>
          <c:extLst>
            <c:ext xmlns:c16="http://schemas.microsoft.com/office/drawing/2014/chart" uri="{C3380CC4-5D6E-409C-BE32-E72D297353CC}">
              <c16:uniqueId val="{00000000-9332-4DFD-AA60-2726220C5F88}"/>
            </c:ext>
          </c:extLst>
        </c:ser>
        <c:ser>
          <c:idx val="1"/>
          <c:order val="1"/>
          <c:tx>
            <c:strRef>
              <c:f>construction!$A$19</c:f>
              <c:strCache>
                <c:ptCount val="1"/>
                <c:pt idx="0">
                  <c:v>Production</c:v>
                </c:pt>
              </c:strCache>
            </c:strRef>
          </c:tx>
          <c:spPr>
            <a:ln w="57150">
              <a:solidFill>
                <a:sysClr val="windowText" lastClr="000000"/>
              </a:solidFill>
            </a:ln>
          </c:spPr>
          <c:marker>
            <c:symbol val="none"/>
          </c:marker>
          <c:cat>
            <c:strRef>
              <c:f>construction!$B$17:$AD$17</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construction!$B$19:$AD$19</c:f>
              <c:numCache>
                <c:formatCode>0</c:formatCode>
                <c:ptCount val="29"/>
                <c:pt idx="0">
                  <c:v>100</c:v>
                </c:pt>
                <c:pt idx="1">
                  <c:v>101.17111530752372</c:v>
                </c:pt>
                <c:pt idx="2">
                  <c:v>103.29775359873632</c:v>
                </c:pt>
                <c:pt idx="3">
                  <c:v>104.4083510287398</c:v>
                </c:pt>
                <c:pt idx="4">
                  <c:v>106.1301856664723</c:v>
                </c:pt>
                <c:pt idx="5">
                  <c:v>109.67436413223406</c:v>
                </c:pt>
                <c:pt idx="6">
                  <c:v>112.01304602306834</c:v>
                </c:pt>
                <c:pt idx="7">
                  <c:v>115.44127979044147</c:v>
                </c:pt>
                <c:pt idx="8">
                  <c:v>118.46450854283394</c:v>
                </c:pt>
                <c:pt idx="9">
                  <c:v>123.16719995751212</c:v>
                </c:pt>
                <c:pt idx="10">
                  <c:v>127.81035686932026</c:v>
                </c:pt>
                <c:pt idx="11">
                  <c:v>132.64715899583649</c:v>
                </c:pt>
                <c:pt idx="12">
                  <c:v>137.82894916657384</c:v>
                </c:pt>
                <c:pt idx="13">
                  <c:v>144.62551032895703</c:v>
                </c:pt>
                <c:pt idx="14">
                  <c:v>145.61638664730216</c:v>
                </c:pt>
                <c:pt idx="15">
                  <c:v>148.94671768843742</c:v>
                </c:pt>
                <c:pt idx="16">
                  <c:v>153.66677776768199</c:v>
                </c:pt>
                <c:pt idx="17">
                  <c:v>156.77479377046632</c:v>
                </c:pt>
                <c:pt idx="18">
                  <c:v>157.87796661640661</c:v>
                </c:pt>
                <c:pt idx="19">
                  <c:v>158.08019937209644</c:v>
                </c:pt>
                <c:pt idx="20">
                  <c:v>156.41184030866961</c:v>
                </c:pt>
                <c:pt idx="21">
                  <c:v>156.9167273890242</c:v>
                </c:pt>
                <c:pt idx="22">
                  <c:v>160.13583710644397</c:v>
                </c:pt>
                <c:pt idx="23">
                  <c:v>163.71401112287091</c:v>
                </c:pt>
                <c:pt idx="24">
                  <c:v>167.0698900474984</c:v>
                </c:pt>
                <c:pt idx="25">
                  <c:v>168.58926174496645</c:v>
                </c:pt>
                <c:pt idx="26">
                  <c:v>175.85548949495137</c:v>
                </c:pt>
                <c:pt idx="27">
                  <c:v>191.27834604800461</c:v>
                </c:pt>
                <c:pt idx="28">
                  <c:v>199.82094687617973</c:v>
                </c:pt>
              </c:numCache>
            </c:numRef>
          </c:val>
          <c:smooth val="0"/>
          <c:extLst>
            <c:ext xmlns:c16="http://schemas.microsoft.com/office/drawing/2014/chart" uri="{C3380CC4-5D6E-409C-BE32-E72D297353CC}">
              <c16:uniqueId val="{00000001-9332-4DFD-AA60-2726220C5F88}"/>
            </c:ext>
          </c:extLst>
        </c:ser>
        <c:ser>
          <c:idx val="2"/>
          <c:order val="2"/>
          <c:tx>
            <c:strRef>
              <c:f>construction!$A$20</c:f>
              <c:strCache>
                <c:ptCount val="1"/>
                <c:pt idx="0">
                  <c:v> Consommation intermédiaire</c:v>
                </c:pt>
              </c:strCache>
            </c:strRef>
          </c:tx>
          <c:spPr>
            <a:ln w="38100">
              <a:solidFill>
                <a:srgbClr val="FF0000"/>
              </a:solidFill>
            </a:ln>
          </c:spPr>
          <c:marker>
            <c:symbol val="none"/>
          </c:marker>
          <c:cat>
            <c:strRef>
              <c:f>construction!$B$17:$AD$17</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construction!$B$20:$AD$20</c:f>
              <c:numCache>
                <c:formatCode>0</c:formatCode>
                <c:ptCount val="29"/>
                <c:pt idx="0">
                  <c:v>100</c:v>
                </c:pt>
                <c:pt idx="1">
                  <c:v>101.37147242754274</c:v>
                </c:pt>
                <c:pt idx="2">
                  <c:v>102.89414718515535</c:v>
                </c:pt>
                <c:pt idx="3">
                  <c:v>103.81586082491418</c:v>
                </c:pt>
                <c:pt idx="4">
                  <c:v>105.57464608484285</c:v>
                </c:pt>
                <c:pt idx="5">
                  <c:v>109.80017764509186</c:v>
                </c:pt>
                <c:pt idx="6">
                  <c:v>112.07882228113415</c:v>
                </c:pt>
                <c:pt idx="7">
                  <c:v>114.37793443486011</c:v>
                </c:pt>
                <c:pt idx="8">
                  <c:v>115.92275851196985</c:v>
                </c:pt>
                <c:pt idx="9">
                  <c:v>119.68157466448628</c:v>
                </c:pt>
                <c:pt idx="10">
                  <c:v>124.10349515871</c:v>
                </c:pt>
                <c:pt idx="11">
                  <c:v>127.52855799679803</c:v>
                </c:pt>
                <c:pt idx="12">
                  <c:v>131.22824075715843</c:v>
                </c:pt>
                <c:pt idx="13">
                  <c:v>134.89974932038123</c:v>
                </c:pt>
                <c:pt idx="14">
                  <c:v>134.3695888834182</c:v>
                </c:pt>
                <c:pt idx="15">
                  <c:v>137.23601848724559</c:v>
                </c:pt>
                <c:pt idx="16">
                  <c:v>140.3266971232519</c:v>
                </c:pt>
                <c:pt idx="17">
                  <c:v>142.15694133697139</c:v>
                </c:pt>
                <c:pt idx="18">
                  <c:v>142.32320842748959</c:v>
                </c:pt>
                <c:pt idx="19">
                  <c:v>141.73548649377955</c:v>
                </c:pt>
                <c:pt idx="20">
                  <c:v>140.64686133903993</c:v>
                </c:pt>
                <c:pt idx="21">
                  <c:v>140.22751413344039</c:v>
                </c:pt>
                <c:pt idx="22">
                  <c:v>143.05596763863574</c:v>
                </c:pt>
                <c:pt idx="23">
                  <c:v>145.82067338721649</c:v>
                </c:pt>
                <c:pt idx="24">
                  <c:v>148.00919398186812</c:v>
                </c:pt>
                <c:pt idx="25">
                  <c:v>148.06461775793323</c:v>
                </c:pt>
                <c:pt idx="26">
                  <c:v>155.70859948041601</c:v>
                </c:pt>
                <c:pt idx="27">
                  <c:v>171.64316651457469</c:v>
                </c:pt>
                <c:pt idx="28">
                  <c:v>175.66233025865233</c:v>
                </c:pt>
              </c:numCache>
            </c:numRef>
          </c:val>
          <c:smooth val="0"/>
          <c:extLst>
            <c:ext xmlns:c16="http://schemas.microsoft.com/office/drawing/2014/chart" uri="{C3380CC4-5D6E-409C-BE32-E72D297353CC}">
              <c16:uniqueId val="{00000002-9332-4DFD-AA60-2726220C5F88}"/>
            </c:ext>
          </c:extLst>
        </c:ser>
        <c:dLbls>
          <c:showLegendKey val="0"/>
          <c:showVal val="0"/>
          <c:showCatName val="0"/>
          <c:showSerName val="0"/>
          <c:showPercent val="0"/>
          <c:showBubbleSize val="0"/>
        </c:dLbls>
        <c:smooth val="0"/>
        <c:axId val="75723136"/>
        <c:axId val="75724672"/>
      </c:lineChart>
      <c:catAx>
        <c:axId val="75723136"/>
        <c:scaling>
          <c:orientation val="minMax"/>
        </c:scaling>
        <c:delete val="0"/>
        <c:axPos val="b"/>
        <c:numFmt formatCode="General" sourceLinked="0"/>
        <c:majorTickMark val="out"/>
        <c:minorTickMark val="none"/>
        <c:tickLblPos val="nextTo"/>
        <c:txPr>
          <a:bodyPr/>
          <a:lstStyle/>
          <a:p>
            <a:pPr>
              <a:defRPr sz="1100">
                <a:latin typeface="Arial" pitchFamily="34" charset="0"/>
                <a:cs typeface="Arial" pitchFamily="34" charset="0"/>
              </a:defRPr>
            </a:pPr>
            <a:endParaRPr lang="fr-FR"/>
          </a:p>
        </c:txPr>
        <c:crossAx val="75724672"/>
        <c:crosses val="autoZero"/>
        <c:auto val="1"/>
        <c:lblAlgn val="ctr"/>
        <c:lblOffset val="100"/>
        <c:noMultiLvlLbl val="0"/>
      </c:catAx>
      <c:valAx>
        <c:axId val="75724672"/>
        <c:scaling>
          <c:orientation val="minMax"/>
          <c:max val="250"/>
          <c:min val="100"/>
        </c:scaling>
        <c:delete val="0"/>
        <c:axPos val="l"/>
        <c:majorGridlines/>
        <c:numFmt formatCode="0" sourceLinked="1"/>
        <c:majorTickMark val="out"/>
        <c:minorTickMark val="none"/>
        <c:tickLblPos val="nextTo"/>
        <c:txPr>
          <a:bodyPr/>
          <a:lstStyle/>
          <a:p>
            <a:pPr>
              <a:defRPr sz="1100">
                <a:latin typeface="Arial" pitchFamily="34" charset="0"/>
                <a:cs typeface="Arial" pitchFamily="34" charset="0"/>
              </a:defRPr>
            </a:pPr>
            <a:endParaRPr lang="fr-FR"/>
          </a:p>
        </c:txPr>
        <c:crossAx val="75723136"/>
        <c:crosses val="autoZero"/>
        <c:crossBetween val="between"/>
        <c:majorUnit val="10"/>
      </c:valAx>
    </c:plotArea>
    <c:legend>
      <c:legendPos val="r"/>
      <c:overlay val="0"/>
      <c:txPr>
        <a:bodyPr/>
        <a:lstStyle/>
        <a:p>
          <a:pPr>
            <a:defRPr sz="1100">
              <a:latin typeface="Arial" pitchFamily="34" charset="0"/>
              <a:cs typeface="Arial" pitchFamily="34" charset="0"/>
            </a:defRPr>
          </a:pPr>
          <a:endParaRPr lang="fr-FR"/>
        </a:p>
      </c:txPr>
    </c:legend>
    <c:plotVisOnly val="1"/>
    <c:dispBlanksAs val="gap"/>
    <c:showDLblsOverMax val="0"/>
  </c:chart>
  <c:printSettings>
    <c:headerFooter/>
    <c:pageMargins b="0.75000000000000033" l="0.70000000000000029" r="0.70000000000000029" t="0.75000000000000033" header="0.30000000000000016" footer="0.30000000000000016"/>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strRef>
              <c:f>construction!$A$24</c:f>
              <c:strCache>
                <c:ptCount val="1"/>
                <c:pt idx="0">
                  <c:v> Consommation intermédiaire</c:v>
                </c:pt>
              </c:strCache>
            </c:strRef>
          </c:tx>
          <c:spPr>
            <a:ln w="38100">
              <a:solidFill>
                <a:srgbClr val="FF0000"/>
              </a:solidFill>
            </a:ln>
          </c:spPr>
          <c:marker>
            <c:symbol val="none"/>
          </c:marker>
          <c:cat>
            <c:strRef>
              <c:f>construction!$B$23:$AD$23</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construction!$B$24:$AD$24</c:f>
              <c:numCache>
                <c:formatCode>0</c:formatCode>
                <c:ptCount val="29"/>
                <c:pt idx="0">
                  <c:v>100</c:v>
                </c:pt>
                <c:pt idx="1">
                  <c:v>96.690194582220528</c:v>
                </c:pt>
                <c:pt idx="2">
                  <c:v>95.897044580753075</c:v>
                </c:pt>
                <c:pt idx="3">
                  <c:v>99.515011886244238</c:v>
                </c:pt>
                <c:pt idx="4">
                  <c:v>105.41631203592289</c:v>
                </c:pt>
                <c:pt idx="5">
                  <c:v>115.37947935315351</c:v>
                </c:pt>
                <c:pt idx="6">
                  <c:v>117.45663722008628</c:v>
                </c:pt>
                <c:pt idx="7">
                  <c:v>118.48457723123882</c:v>
                </c:pt>
                <c:pt idx="8">
                  <c:v>122.02623778358232</c:v>
                </c:pt>
                <c:pt idx="9">
                  <c:v>126.7917412614093</c:v>
                </c:pt>
                <c:pt idx="10">
                  <c:v>132.78035394593959</c:v>
                </c:pt>
                <c:pt idx="11">
                  <c:v>142.66868194758311</c:v>
                </c:pt>
                <c:pt idx="12">
                  <c:v>149.93176415343527</c:v>
                </c:pt>
                <c:pt idx="13">
                  <c:v>150.84010800340445</c:v>
                </c:pt>
                <c:pt idx="14">
                  <c:v>138.62295659319693</c:v>
                </c:pt>
                <c:pt idx="15">
                  <c:v>136.97355677515924</c:v>
                </c:pt>
                <c:pt idx="16">
                  <c:v>143.06415637014643</c:v>
                </c:pt>
                <c:pt idx="17">
                  <c:v>142.53514512957474</c:v>
                </c:pt>
                <c:pt idx="18">
                  <c:v>143.50292020074545</c:v>
                </c:pt>
                <c:pt idx="19">
                  <c:v>141.31717195433336</c:v>
                </c:pt>
                <c:pt idx="20">
                  <c:v>139.48507616000938</c:v>
                </c:pt>
                <c:pt idx="21">
                  <c:v>140.7822909635195</c:v>
                </c:pt>
                <c:pt idx="22">
                  <c:v>145.17139670707013</c:v>
                </c:pt>
                <c:pt idx="23">
                  <c:v>149.06597599272152</c:v>
                </c:pt>
                <c:pt idx="24">
                  <c:v>152.89011827546739</c:v>
                </c:pt>
                <c:pt idx="25">
                  <c:v>143.98130484547883</c:v>
                </c:pt>
                <c:pt idx="26">
                  <c:v>161.74903882839783</c:v>
                </c:pt>
                <c:pt idx="27">
                  <c:v>159.41434566959177</c:v>
                </c:pt>
                <c:pt idx="28">
                  <c:v>157.6835030669445</c:v>
                </c:pt>
              </c:numCache>
            </c:numRef>
          </c:val>
          <c:smooth val="0"/>
          <c:extLst>
            <c:ext xmlns:c16="http://schemas.microsoft.com/office/drawing/2014/chart" uri="{C3380CC4-5D6E-409C-BE32-E72D297353CC}">
              <c16:uniqueId val="{00000000-9EFB-42E7-B2EB-1C0E7A03B694}"/>
            </c:ext>
          </c:extLst>
        </c:ser>
        <c:ser>
          <c:idx val="1"/>
          <c:order val="1"/>
          <c:tx>
            <c:strRef>
              <c:f>construction!$A$25</c:f>
              <c:strCache>
                <c:ptCount val="1"/>
                <c:pt idx="0">
                  <c:v>Production</c:v>
                </c:pt>
              </c:strCache>
            </c:strRef>
          </c:tx>
          <c:spPr>
            <a:ln w="57150">
              <a:solidFill>
                <a:sysClr val="windowText" lastClr="000000"/>
              </a:solidFill>
            </a:ln>
          </c:spPr>
          <c:marker>
            <c:symbol val="none"/>
          </c:marker>
          <c:cat>
            <c:strRef>
              <c:f>construction!$B$23:$AD$23</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construction!$B$25:$AD$25</c:f>
              <c:numCache>
                <c:formatCode>0</c:formatCode>
                <c:ptCount val="29"/>
                <c:pt idx="0">
                  <c:v>100</c:v>
                </c:pt>
                <c:pt idx="1">
                  <c:v>96.323617226251798</c:v>
                </c:pt>
                <c:pt idx="2">
                  <c:v>94.664766439223229</c:v>
                </c:pt>
                <c:pt idx="3">
                  <c:v>96.823621207175208</c:v>
                </c:pt>
                <c:pt idx="4">
                  <c:v>101.78584224396691</c:v>
                </c:pt>
                <c:pt idx="5">
                  <c:v>110.10079698086768</c:v>
                </c:pt>
                <c:pt idx="6">
                  <c:v>113.03632990708525</c:v>
                </c:pt>
                <c:pt idx="7">
                  <c:v>113.48458188361373</c:v>
                </c:pt>
                <c:pt idx="8">
                  <c:v>115.70593714918112</c:v>
                </c:pt>
                <c:pt idx="9">
                  <c:v>119.47746399254771</c:v>
                </c:pt>
                <c:pt idx="10">
                  <c:v>124.20719910190367</c:v>
                </c:pt>
                <c:pt idx="11">
                  <c:v>131.84141593484026</c:v>
                </c:pt>
                <c:pt idx="12">
                  <c:v>138.54250431930188</c:v>
                </c:pt>
                <c:pt idx="13">
                  <c:v>139.00468952778289</c:v>
                </c:pt>
                <c:pt idx="14">
                  <c:v>128.8768222676932</c:v>
                </c:pt>
                <c:pt idx="15">
                  <c:v>126.4854815723055</c:v>
                </c:pt>
                <c:pt idx="16">
                  <c:v>129.38001098734861</c:v>
                </c:pt>
                <c:pt idx="17">
                  <c:v>126.61645395265886</c:v>
                </c:pt>
                <c:pt idx="18">
                  <c:v>127.57028320289174</c:v>
                </c:pt>
                <c:pt idx="19">
                  <c:v>125.23547161999697</c:v>
                </c:pt>
                <c:pt idx="20">
                  <c:v>124.01651287032539</c:v>
                </c:pt>
                <c:pt idx="21">
                  <c:v>123.99899680729942</c:v>
                </c:pt>
                <c:pt idx="22">
                  <c:v>127.4413012842459</c:v>
                </c:pt>
                <c:pt idx="23">
                  <c:v>129.66464701152077</c:v>
                </c:pt>
                <c:pt idx="24">
                  <c:v>133.13521604471373</c:v>
                </c:pt>
                <c:pt idx="25">
                  <c:v>124.30114889449757</c:v>
                </c:pt>
                <c:pt idx="26">
                  <c:v>136.56080064331724</c:v>
                </c:pt>
                <c:pt idx="27">
                  <c:v>133.79286459287096</c:v>
                </c:pt>
                <c:pt idx="28">
                  <c:v>133.71165375520505</c:v>
                </c:pt>
              </c:numCache>
            </c:numRef>
          </c:val>
          <c:smooth val="0"/>
          <c:extLst>
            <c:ext xmlns:c16="http://schemas.microsoft.com/office/drawing/2014/chart" uri="{C3380CC4-5D6E-409C-BE32-E72D297353CC}">
              <c16:uniqueId val="{00000001-9EFB-42E7-B2EB-1C0E7A03B694}"/>
            </c:ext>
          </c:extLst>
        </c:ser>
        <c:ser>
          <c:idx val="2"/>
          <c:order val="2"/>
          <c:tx>
            <c:strRef>
              <c:f>construction!$A$26</c:f>
              <c:strCache>
                <c:ptCount val="1"/>
                <c:pt idx="0">
                  <c:v>valeur ajoutée</c:v>
                </c:pt>
              </c:strCache>
            </c:strRef>
          </c:tx>
          <c:spPr>
            <a:ln w="57150">
              <a:solidFill>
                <a:srgbClr val="00B0F0"/>
              </a:solidFill>
            </a:ln>
          </c:spPr>
          <c:marker>
            <c:symbol val="none"/>
          </c:marker>
          <c:cat>
            <c:strRef>
              <c:f>construction!$B$23:$AD$23</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construction!$B$26:$AD$26</c:f>
              <c:numCache>
                <c:formatCode>0</c:formatCode>
                <c:ptCount val="29"/>
                <c:pt idx="0">
                  <c:v>100</c:v>
                </c:pt>
                <c:pt idx="1">
                  <c:v>95.730737524044272</c:v>
                </c:pt>
                <c:pt idx="2">
                  <c:v>92.66472924698769</c:v>
                </c:pt>
                <c:pt idx="3">
                  <c:v>92.4890291528924</c:v>
                </c:pt>
                <c:pt idx="4">
                  <c:v>95.954734326469108</c:v>
                </c:pt>
                <c:pt idx="5">
                  <c:v>101.63875727573257</c:v>
                </c:pt>
                <c:pt idx="6">
                  <c:v>105.97047239176959</c:v>
                </c:pt>
                <c:pt idx="7">
                  <c:v>105.48001099166466</c:v>
                </c:pt>
                <c:pt idx="8">
                  <c:v>105.61740679984347</c:v>
                </c:pt>
                <c:pt idx="9">
                  <c:v>107.85987292969499</c:v>
                </c:pt>
                <c:pt idx="10">
                  <c:v>110.68356496323621</c:v>
                </c:pt>
                <c:pt idx="11">
                  <c:v>114.91285774953994</c:v>
                </c:pt>
                <c:pt idx="12">
                  <c:v>120.73677461258546</c:v>
                </c:pt>
                <c:pt idx="13">
                  <c:v>120.56357262409341</c:v>
                </c:pt>
                <c:pt idx="14">
                  <c:v>113.41482708945715</c:v>
                </c:pt>
                <c:pt idx="15">
                  <c:v>110.11482958756277</c:v>
                </c:pt>
                <c:pt idx="16">
                  <c:v>108.81581467387231</c:v>
                </c:pt>
                <c:pt idx="17">
                  <c:v>103.30416101123315</c:v>
                </c:pt>
                <c:pt idx="18">
                  <c:v>104.21430415268422</c:v>
                </c:pt>
                <c:pt idx="19">
                  <c:v>101.77032417083713</c:v>
                </c:pt>
                <c:pt idx="20">
                  <c:v>101.32732677719396</c:v>
                </c:pt>
                <c:pt idx="21">
                  <c:v>99.720212172435907</c:v>
                </c:pt>
                <c:pt idx="22">
                  <c:v>101.91604699769341</c:v>
                </c:pt>
                <c:pt idx="23">
                  <c:v>102.07592575630147</c:v>
                </c:pt>
                <c:pt idx="24">
                  <c:v>105.00287282144375</c:v>
                </c:pt>
                <c:pt idx="25">
                  <c:v>96.599245572107833</c:v>
                </c:pt>
                <c:pt idx="26">
                  <c:v>102.07842386190474</c:v>
                </c:pt>
                <c:pt idx="27">
                  <c:v>98.913324062585886</c:v>
                </c:pt>
                <c:pt idx="28">
                  <c:v>100.82604025280828</c:v>
                </c:pt>
              </c:numCache>
            </c:numRef>
          </c:val>
          <c:smooth val="0"/>
          <c:extLst>
            <c:ext xmlns:c16="http://schemas.microsoft.com/office/drawing/2014/chart" uri="{C3380CC4-5D6E-409C-BE32-E72D297353CC}">
              <c16:uniqueId val="{00000002-9EFB-42E7-B2EB-1C0E7A03B694}"/>
            </c:ext>
          </c:extLst>
        </c:ser>
        <c:dLbls>
          <c:showLegendKey val="0"/>
          <c:showVal val="0"/>
          <c:showCatName val="0"/>
          <c:showSerName val="0"/>
          <c:showPercent val="0"/>
          <c:showBubbleSize val="0"/>
        </c:dLbls>
        <c:smooth val="0"/>
        <c:axId val="75758208"/>
        <c:axId val="84091264"/>
      </c:lineChart>
      <c:catAx>
        <c:axId val="75758208"/>
        <c:scaling>
          <c:orientation val="minMax"/>
        </c:scaling>
        <c:delete val="0"/>
        <c:axPos val="b"/>
        <c:numFmt formatCode="General" sourceLinked="0"/>
        <c:majorTickMark val="out"/>
        <c:minorTickMark val="none"/>
        <c:tickLblPos val="nextTo"/>
        <c:txPr>
          <a:bodyPr/>
          <a:lstStyle/>
          <a:p>
            <a:pPr>
              <a:defRPr sz="1100">
                <a:latin typeface="Arial" pitchFamily="34" charset="0"/>
                <a:cs typeface="Arial" pitchFamily="34" charset="0"/>
              </a:defRPr>
            </a:pPr>
            <a:endParaRPr lang="fr-FR"/>
          </a:p>
        </c:txPr>
        <c:crossAx val="84091264"/>
        <c:crosses val="autoZero"/>
        <c:auto val="1"/>
        <c:lblAlgn val="ctr"/>
        <c:lblOffset val="100"/>
        <c:noMultiLvlLbl val="0"/>
      </c:catAx>
      <c:valAx>
        <c:axId val="84091264"/>
        <c:scaling>
          <c:orientation val="minMax"/>
          <c:max val="170"/>
          <c:min val="90"/>
        </c:scaling>
        <c:delete val="0"/>
        <c:axPos val="l"/>
        <c:majorGridlines/>
        <c:numFmt formatCode="0" sourceLinked="1"/>
        <c:majorTickMark val="out"/>
        <c:minorTickMark val="none"/>
        <c:tickLblPos val="nextTo"/>
        <c:txPr>
          <a:bodyPr/>
          <a:lstStyle/>
          <a:p>
            <a:pPr>
              <a:defRPr sz="1100">
                <a:latin typeface="Arial" pitchFamily="34" charset="0"/>
                <a:cs typeface="Arial" pitchFamily="34" charset="0"/>
              </a:defRPr>
            </a:pPr>
            <a:endParaRPr lang="fr-FR"/>
          </a:p>
        </c:txPr>
        <c:crossAx val="75758208"/>
        <c:crosses val="autoZero"/>
        <c:crossBetween val="between"/>
        <c:majorUnit val="10"/>
      </c:valAx>
    </c:plotArea>
    <c:legend>
      <c:legendPos val="r"/>
      <c:overlay val="0"/>
      <c:txPr>
        <a:bodyPr/>
        <a:lstStyle/>
        <a:p>
          <a:pPr>
            <a:defRPr sz="1100">
              <a:latin typeface="Arial" pitchFamily="34" charset="0"/>
              <a:cs typeface="Arial" pitchFamily="34" charset="0"/>
            </a:defRPr>
          </a:pPr>
          <a:endParaRPr lang="fr-FR"/>
        </a:p>
      </c:txPr>
    </c:legend>
    <c:plotVisOnly val="1"/>
    <c:dispBlanksAs val="gap"/>
    <c:showDLblsOverMax val="0"/>
  </c:chart>
  <c:printSettings>
    <c:headerFooter/>
    <c:pageMargins b="0.75000000000000056" l="0.70000000000000051" r="0.70000000000000051" t="0.75000000000000056" header="0.30000000000000027" footer="0.30000000000000027"/>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1</xdr:col>
      <xdr:colOff>7619</xdr:colOff>
      <xdr:row>26</xdr:row>
      <xdr:rowOff>30480</xdr:rowOff>
    </xdr:from>
    <xdr:to>
      <xdr:col>8</xdr:col>
      <xdr:colOff>581024</xdr:colOff>
      <xdr:row>54</xdr:row>
      <xdr:rowOff>106680</xdr:rowOff>
    </xdr:to>
    <xdr:graphicFrame macro="">
      <xdr:nvGraphicFramePr>
        <xdr:cNvPr id="2" name="Graphique 1">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60959</xdr:colOff>
      <xdr:row>26</xdr:row>
      <xdr:rowOff>30480</xdr:rowOff>
    </xdr:from>
    <xdr:to>
      <xdr:col>16</xdr:col>
      <xdr:colOff>561974</xdr:colOff>
      <xdr:row>54</xdr:row>
      <xdr:rowOff>106680</xdr:rowOff>
    </xdr:to>
    <xdr:graphicFrame macro="">
      <xdr:nvGraphicFramePr>
        <xdr:cNvPr id="3" name="Graphique 2">
          <a:extLst>
            <a:ext uri="{FF2B5EF4-FFF2-40B4-BE49-F238E27FC236}">
              <a16:creationId xmlns:a16="http://schemas.microsoft.com/office/drawing/2014/main" id="{00000000-0008-0000-01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7620</xdr:colOff>
      <xdr:row>26</xdr:row>
      <xdr:rowOff>30480</xdr:rowOff>
    </xdr:from>
    <xdr:to>
      <xdr:col>8</xdr:col>
      <xdr:colOff>426720</xdr:colOff>
      <xdr:row>54</xdr:row>
      <xdr:rowOff>106680</xdr:rowOff>
    </xdr:to>
    <xdr:graphicFrame macro="">
      <xdr:nvGraphicFramePr>
        <xdr:cNvPr id="2" name="Graphique 1">
          <a:extLst>
            <a:ext uri="{FF2B5EF4-FFF2-40B4-BE49-F238E27FC236}">
              <a16:creationId xmlns:a16="http://schemas.microsoft.com/office/drawing/2014/main" id="{00000000-0008-0000-0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60960</xdr:colOff>
      <xdr:row>26</xdr:row>
      <xdr:rowOff>30480</xdr:rowOff>
    </xdr:from>
    <xdr:to>
      <xdr:col>16</xdr:col>
      <xdr:colOff>480060</xdr:colOff>
      <xdr:row>54</xdr:row>
      <xdr:rowOff>106680</xdr:rowOff>
    </xdr:to>
    <xdr:graphicFrame macro="">
      <xdr:nvGraphicFramePr>
        <xdr:cNvPr id="3" name="Graphique 2">
          <a:extLst>
            <a:ext uri="{FF2B5EF4-FFF2-40B4-BE49-F238E27FC236}">
              <a16:creationId xmlns:a16="http://schemas.microsoft.com/office/drawing/2014/main" id="{00000000-0008-0000-02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hyperlink" Target="https://www.insee.fr/fr/metadonnees/source/serie/s2144"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https://www.insee.fr/fr/metadonnees/source/serie/s2144" TargetMode="External"/></Relationships>
</file>

<file path=xl/worksheets/_rels/sheet12.xml.rels><?xml version="1.0" encoding="UTF-8" standalone="yes"?>
<Relationships xmlns="http://schemas.openxmlformats.org/package/2006/relationships"><Relationship Id="rId1" Type="http://schemas.openxmlformats.org/officeDocument/2006/relationships/hyperlink" Target="https://www.insee.fr/fr/metadonnees/source/serie/s2144" TargetMode="External"/></Relationships>
</file>

<file path=xl/worksheets/_rels/sheet13.xml.rels><?xml version="1.0" encoding="UTF-8" standalone="yes"?>
<Relationships xmlns="http://schemas.openxmlformats.org/package/2006/relationships"><Relationship Id="rId1" Type="http://schemas.openxmlformats.org/officeDocument/2006/relationships/hyperlink" Target="https://www.insee.fr/fr/metadonnees/source/serie/s2144"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hyperlink" Target="https://www.insee.fr/fr/metadonnees/source/serie/s2144" TargetMode="External"/></Relationships>
</file>

<file path=xl/worksheets/_rels/sheet5.xml.rels><?xml version="1.0" encoding="UTF-8" standalone="yes"?>
<Relationships xmlns="http://schemas.openxmlformats.org/package/2006/relationships"><Relationship Id="rId1" Type="http://schemas.openxmlformats.org/officeDocument/2006/relationships/hyperlink" Target="https://www.insee.fr/fr/metadonnees/source/serie/s2144" TargetMode="External"/></Relationships>
</file>

<file path=xl/worksheets/_rels/sheet6.xml.rels><?xml version="1.0" encoding="UTF-8" standalone="yes"?>
<Relationships xmlns="http://schemas.openxmlformats.org/package/2006/relationships"><Relationship Id="rId1" Type="http://schemas.openxmlformats.org/officeDocument/2006/relationships/hyperlink" Target="https://www.insee.fr/fr/metadonnees/source/serie/s2144"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https://www.insee.fr/fr/metadonnees/source/serie/s2144" TargetMode="External"/></Relationships>
</file>

<file path=xl/worksheets/_rels/sheet8.xml.rels><?xml version="1.0" encoding="UTF-8" standalone="yes"?>
<Relationships xmlns="http://schemas.openxmlformats.org/package/2006/relationships"><Relationship Id="rId1" Type="http://schemas.openxmlformats.org/officeDocument/2006/relationships/hyperlink" Target="https://www.insee.fr/fr/metadonnees/source/serie/s2144" TargetMode="External"/></Relationships>
</file>

<file path=xl/worksheets/_rels/sheet9.xml.rels><?xml version="1.0" encoding="UTF-8" standalone="yes"?>
<Relationships xmlns="http://schemas.openxmlformats.org/package/2006/relationships"><Relationship Id="rId1" Type="http://schemas.openxmlformats.org/officeDocument/2006/relationships/hyperlink" Target="https://www.insee.fr/fr/metadonnees/source/serie/s214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78"/>
  <sheetViews>
    <sheetView workbookViewId="0"/>
  </sheetViews>
  <sheetFormatPr baseColWidth="10" defaultColWidth="8.85546875" defaultRowHeight="15" x14ac:dyDescent="0.25"/>
  <cols>
    <col min="1" max="1" width="26.28515625" bestFit="1" customWidth="1"/>
    <col min="2" max="2" width="39.42578125" bestFit="1" customWidth="1"/>
    <col min="3" max="3" width="94" bestFit="1" customWidth="1"/>
    <col min="4" max="4" width="143" bestFit="1" customWidth="1"/>
  </cols>
  <sheetData>
    <row r="1" spans="1:4" x14ac:dyDescent="0.25">
      <c r="A1" t="s">
        <v>192</v>
      </c>
      <c r="B1" t="s">
        <v>191</v>
      </c>
    </row>
    <row r="2" spans="1:4" x14ac:dyDescent="0.25">
      <c r="A2" t="s">
        <v>193</v>
      </c>
      <c r="B2" t="s">
        <v>183</v>
      </c>
    </row>
    <row r="3" spans="1:4" x14ac:dyDescent="0.25">
      <c r="A3" t="s">
        <v>184</v>
      </c>
      <c r="B3" t="s">
        <v>185</v>
      </c>
      <c r="C3" t="s">
        <v>173</v>
      </c>
    </row>
    <row r="4" spans="1:4" x14ac:dyDescent="0.25">
      <c r="A4" t="s">
        <v>184</v>
      </c>
      <c r="B4" t="s">
        <v>186</v>
      </c>
      <c r="C4" t="s">
        <v>177</v>
      </c>
    </row>
    <row r="5" spans="1:4" x14ac:dyDescent="0.25">
      <c r="A5" t="s">
        <v>184</v>
      </c>
      <c r="B5" t="s">
        <v>187</v>
      </c>
      <c r="C5" t="s">
        <v>178</v>
      </c>
    </row>
    <row r="6" spans="1:4" x14ac:dyDescent="0.25">
      <c r="A6" t="s">
        <v>184</v>
      </c>
      <c r="B6" t="s">
        <v>188</v>
      </c>
      <c r="C6" t="s">
        <v>179</v>
      </c>
    </row>
    <row r="7" spans="1:4" x14ac:dyDescent="0.25">
      <c r="A7" t="s">
        <v>184</v>
      </c>
      <c r="B7" t="s">
        <v>189</v>
      </c>
      <c r="C7" t="s">
        <v>181</v>
      </c>
    </row>
    <row r="8" spans="1:4" x14ac:dyDescent="0.25">
      <c r="A8" t="s">
        <v>184</v>
      </c>
      <c r="B8" t="s">
        <v>190</v>
      </c>
      <c r="C8" t="s">
        <v>182</v>
      </c>
    </row>
    <row r="9" spans="1:4" x14ac:dyDescent="0.25">
      <c r="A9" t="s">
        <v>194</v>
      </c>
      <c r="B9" t="s">
        <v>195</v>
      </c>
    </row>
    <row r="11" spans="1:4" x14ac:dyDescent="0.25">
      <c r="A11" t="s">
        <v>196</v>
      </c>
      <c r="B11" t="s">
        <v>197</v>
      </c>
      <c r="C11" t="s">
        <v>198</v>
      </c>
      <c r="D11" t="s">
        <v>199</v>
      </c>
    </row>
    <row r="12" spans="1:4" x14ac:dyDescent="0.25">
      <c r="A12" t="s">
        <v>200</v>
      </c>
      <c r="B12" t="s">
        <v>201</v>
      </c>
      <c r="C12" t="s">
        <v>202</v>
      </c>
      <c r="D12" t="s">
        <v>203</v>
      </c>
    </row>
    <row r="13" spans="1:4" x14ac:dyDescent="0.25">
      <c r="A13" t="s">
        <v>204</v>
      </c>
      <c r="B13" t="s">
        <v>205</v>
      </c>
      <c r="C13" t="s">
        <v>206</v>
      </c>
      <c r="D13" t="s">
        <v>206</v>
      </c>
    </row>
    <row r="14" spans="1:4" x14ac:dyDescent="0.25">
      <c r="A14" t="s">
        <v>207</v>
      </c>
      <c r="B14" t="s">
        <v>208</v>
      </c>
    </row>
    <row r="15" spans="1:4" x14ac:dyDescent="0.25">
      <c r="A15" t="s">
        <v>209</v>
      </c>
      <c r="B15" t="s">
        <v>210</v>
      </c>
      <c r="C15" t="s">
        <v>211</v>
      </c>
      <c r="D15" t="s">
        <v>212</v>
      </c>
    </row>
    <row r="16" spans="1:4" x14ac:dyDescent="0.25">
      <c r="A16" t="s">
        <v>213</v>
      </c>
      <c r="B16" t="s">
        <v>214</v>
      </c>
      <c r="C16" t="s">
        <v>215</v>
      </c>
      <c r="D16" t="s">
        <v>216</v>
      </c>
    </row>
    <row r="17" spans="1:5" x14ac:dyDescent="0.25">
      <c r="A17" t="s">
        <v>217</v>
      </c>
      <c r="B17" t="s">
        <v>218</v>
      </c>
      <c r="C17" t="s">
        <v>219</v>
      </c>
      <c r="D17" t="s">
        <v>220</v>
      </c>
      <c r="E17" t="s">
        <v>76</v>
      </c>
    </row>
    <row r="18" spans="1:5" x14ac:dyDescent="0.25">
      <c r="A18" t="s">
        <v>221</v>
      </c>
      <c r="B18" t="s">
        <v>222</v>
      </c>
      <c r="C18" t="s">
        <v>202</v>
      </c>
      <c r="D18" t="s">
        <v>78</v>
      </c>
      <c r="E18" t="s">
        <v>223</v>
      </c>
    </row>
    <row r="19" spans="1:5" x14ac:dyDescent="0.25">
      <c r="A19" t="s">
        <v>221</v>
      </c>
      <c r="B19" t="s">
        <v>222</v>
      </c>
      <c r="C19" t="s">
        <v>224</v>
      </c>
      <c r="D19" t="s">
        <v>80</v>
      </c>
      <c r="E19" t="s">
        <v>225</v>
      </c>
    </row>
    <row r="20" spans="1:5" x14ac:dyDescent="0.25">
      <c r="A20" t="s">
        <v>221</v>
      </c>
      <c r="B20" t="s">
        <v>222</v>
      </c>
      <c r="C20" t="s">
        <v>226</v>
      </c>
      <c r="D20" t="s">
        <v>227</v>
      </c>
      <c r="E20" t="s">
        <v>228</v>
      </c>
    </row>
    <row r="21" spans="1:5" x14ac:dyDescent="0.25">
      <c r="A21" t="s">
        <v>221</v>
      </c>
      <c r="B21" t="s">
        <v>222</v>
      </c>
      <c r="C21" t="s">
        <v>229</v>
      </c>
      <c r="D21" t="s">
        <v>230</v>
      </c>
      <c r="E21" t="s">
        <v>231</v>
      </c>
    </row>
    <row r="22" spans="1:5" x14ac:dyDescent="0.25">
      <c r="A22" t="s">
        <v>221</v>
      </c>
      <c r="B22" t="s">
        <v>222</v>
      </c>
      <c r="C22" t="s">
        <v>232</v>
      </c>
      <c r="D22" t="s">
        <v>233</v>
      </c>
      <c r="E22" t="s">
        <v>234</v>
      </c>
    </row>
    <row r="23" spans="1:5" x14ac:dyDescent="0.25">
      <c r="A23" t="s">
        <v>221</v>
      </c>
      <c r="B23" t="s">
        <v>222</v>
      </c>
      <c r="C23" t="s">
        <v>235</v>
      </c>
      <c r="D23" t="s">
        <v>236</v>
      </c>
      <c r="E23" t="s">
        <v>237</v>
      </c>
    </row>
    <row r="24" spans="1:5" x14ac:dyDescent="0.25">
      <c r="A24" t="s">
        <v>221</v>
      </c>
      <c r="B24" t="s">
        <v>222</v>
      </c>
      <c r="C24" t="s">
        <v>238</v>
      </c>
      <c r="D24" t="s">
        <v>239</v>
      </c>
      <c r="E24" t="s">
        <v>240</v>
      </c>
    </row>
    <row r="25" spans="1:5" x14ac:dyDescent="0.25">
      <c r="A25" t="s">
        <v>221</v>
      </c>
      <c r="B25" t="s">
        <v>222</v>
      </c>
      <c r="C25" t="s">
        <v>241</v>
      </c>
      <c r="D25" t="s">
        <v>242</v>
      </c>
      <c r="E25" t="s">
        <v>243</v>
      </c>
    </row>
    <row r="26" spans="1:5" x14ac:dyDescent="0.25">
      <c r="A26" t="s">
        <v>221</v>
      </c>
      <c r="B26" t="s">
        <v>222</v>
      </c>
      <c r="C26" t="s">
        <v>244</v>
      </c>
      <c r="D26" t="s">
        <v>245</v>
      </c>
      <c r="E26" t="s">
        <v>246</v>
      </c>
    </row>
    <row r="27" spans="1:5" x14ac:dyDescent="0.25">
      <c r="A27" t="s">
        <v>221</v>
      </c>
      <c r="B27" t="s">
        <v>222</v>
      </c>
      <c r="C27" t="s">
        <v>247</v>
      </c>
      <c r="D27" t="s">
        <v>248</v>
      </c>
      <c r="E27" t="s">
        <v>249</v>
      </c>
    </row>
    <row r="28" spans="1:5" x14ac:dyDescent="0.25">
      <c r="A28" t="s">
        <v>221</v>
      </c>
      <c r="B28" t="s">
        <v>222</v>
      </c>
      <c r="C28" t="s">
        <v>250</v>
      </c>
      <c r="D28" t="s">
        <v>251</v>
      </c>
      <c r="E28" t="s">
        <v>252</v>
      </c>
    </row>
    <row r="29" spans="1:5" x14ac:dyDescent="0.25">
      <c r="A29" t="s">
        <v>221</v>
      </c>
      <c r="B29" t="s">
        <v>222</v>
      </c>
      <c r="C29" t="s">
        <v>253</v>
      </c>
      <c r="D29" t="s">
        <v>254</v>
      </c>
      <c r="E29" t="s">
        <v>255</v>
      </c>
    </row>
    <row r="30" spans="1:5" x14ac:dyDescent="0.25">
      <c r="A30" t="s">
        <v>221</v>
      </c>
      <c r="B30" t="s">
        <v>222</v>
      </c>
      <c r="C30" t="s">
        <v>256</v>
      </c>
      <c r="D30" t="s">
        <v>257</v>
      </c>
      <c r="E30" t="s">
        <v>258</v>
      </c>
    </row>
    <row r="31" spans="1:5" x14ac:dyDescent="0.25">
      <c r="A31" t="s">
        <v>221</v>
      </c>
      <c r="B31" t="s">
        <v>222</v>
      </c>
      <c r="C31" t="s">
        <v>259</v>
      </c>
      <c r="D31" t="s">
        <v>260</v>
      </c>
      <c r="E31" t="s">
        <v>261</v>
      </c>
    </row>
    <row r="32" spans="1:5" x14ac:dyDescent="0.25">
      <c r="A32" t="s">
        <v>221</v>
      </c>
      <c r="B32" t="s">
        <v>222</v>
      </c>
      <c r="C32" t="s">
        <v>262</v>
      </c>
      <c r="D32" t="s">
        <v>263</v>
      </c>
      <c r="E32" t="s">
        <v>264</v>
      </c>
    </row>
    <row r="33" spans="1:5" x14ac:dyDescent="0.25">
      <c r="A33" t="s">
        <v>221</v>
      </c>
      <c r="B33" t="s">
        <v>222</v>
      </c>
      <c r="C33" t="s">
        <v>265</v>
      </c>
      <c r="D33" t="s">
        <v>266</v>
      </c>
      <c r="E33" t="s">
        <v>267</v>
      </c>
    </row>
    <row r="34" spans="1:5" x14ac:dyDescent="0.25">
      <c r="A34" t="s">
        <v>221</v>
      </c>
      <c r="B34" t="s">
        <v>222</v>
      </c>
      <c r="C34" t="s">
        <v>268</v>
      </c>
      <c r="D34" t="s">
        <v>269</v>
      </c>
      <c r="E34" t="s">
        <v>270</v>
      </c>
    </row>
    <row r="35" spans="1:5" x14ac:dyDescent="0.25">
      <c r="A35" t="s">
        <v>221</v>
      </c>
      <c r="B35" t="s">
        <v>222</v>
      </c>
      <c r="C35" t="s">
        <v>271</v>
      </c>
      <c r="D35" t="s">
        <v>272</v>
      </c>
      <c r="E35" t="s">
        <v>273</v>
      </c>
    </row>
    <row r="36" spans="1:5" x14ac:dyDescent="0.25">
      <c r="A36" t="s">
        <v>221</v>
      </c>
      <c r="B36" t="s">
        <v>222</v>
      </c>
      <c r="C36" t="s">
        <v>274</v>
      </c>
      <c r="D36" t="s">
        <v>275</v>
      </c>
      <c r="E36" t="s">
        <v>276</v>
      </c>
    </row>
    <row r="37" spans="1:5" x14ac:dyDescent="0.25">
      <c r="A37" t="s">
        <v>221</v>
      </c>
      <c r="B37" t="s">
        <v>222</v>
      </c>
      <c r="C37" t="s">
        <v>277</v>
      </c>
      <c r="D37" t="s">
        <v>278</v>
      </c>
      <c r="E37" t="s">
        <v>279</v>
      </c>
    </row>
    <row r="38" spans="1:5" x14ac:dyDescent="0.25">
      <c r="A38" t="s">
        <v>221</v>
      </c>
      <c r="B38" t="s">
        <v>222</v>
      </c>
      <c r="C38" t="s">
        <v>280</v>
      </c>
      <c r="D38" t="s">
        <v>281</v>
      </c>
      <c r="E38" t="s">
        <v>282</v>
      </c>
    </row>
    <row r="39" spans="1:5" x14ac:dyDescent="0.25">
      <c r="A39" t="s">
        <v>221</v>
      </c>
      <c r="B39" t="s">
        <v>222</v>
      </c>
      <c r="C39" t="s">
        <v>283</v>
      </c>
      <c r="D39" t="s">
        <v>120</v>
      </c>
      <c r="E39" t="s">
        <v>284</v>
      </c>
    </row>
    <row r="40" spans="1:5" x14ac:dyDescent="0.25">
      <c r="A40" t="s">
        <v>221</v>
      </c>
      <c r="B40" t="s">
        <v>222</v>
      </c>
      <c r="C40" t="s">
        <v>285</v>
      </c>
      <c r="D40" t="s">
        <v>122</v>
      </c>
      <c r="E40" t="s">
        <v>286</v>
      </c>
    </row>
    <row r="41" spans="1:5" x14ac:dyDescent="0.25">
      <c r="A41" t="s">
        <v>221</v>
      </c>
      <c r="B41" t="s">
        <v>222</v>
      </c>
      <c r="C41" t="s">
        <v>287</v>
      </c>
      <c r="D41" t="s">
        <v>288</v>
      </c>
      <c r="E41" t="s">
        <v>289</v>
      </c>
    </row>
    <row r="42" spans="1:5" x14ac:dyDescent="0.25">
      <c r="A42" t="s">
        <v>221</v>
      </c>
      <c r="B42" t="s">
        <v>222</v>
      </c>
      <c r="C42" t="s">
        <v>290</v>
      </c>
      <c r="D42" t="s">
        <v>291</v>
      </c>
      <c r="E42" t="s">
        <v>292</v>
      </c>
    </row>
    <row r="43" spans="1:5" x14ac:dyDescent="0.25">
      <c r="A43" t="s">
        <v>221</v>
      </c>
      <c r="B43" t="s">
        <v>222</v>
      </c>
      <c r="C43" t="s">
        <v>293</v>
      </c>
      <c r="D43" t="s">
        <v>294</v>
      </c>
      <c r="E43" t="s">
        <v>295</v>
      </c>
    </row>
    <row r="44" spans="1:5" x14ac:dyDescent="0.25">
      <c r="A44" t="s">
        <v>221</v>
      </c>
      <c r="B44" t="s">
        <v>222</v>
      </c>
      <c r="C44" t="s">
        <v>296</v>
      </c>
      <c r="D44" t="s">
        <v>297</v>
      </c>
      <c r="E44" t="s">
        <v>298</v>
      </c>
    </row>
    <row r="45" spans="1:5" x14ac:dyDescent="0.25">
      <c r="A45" t="s">
        <v>221</v>
      </c>
      <c r="B45" t="s">
        <v>222</v>
      </c>
      <c r="C45" t="s">
        <v>299</v>
      </c>
      <c r="D45" t="s">
        <v>300</v>
      </c>
      <c r="E45" t="s">
        <v>301</v>
      </c>
    </row>
    <row r="46" spans="1:5" x14ac:dyDescent="0.25">
      <c r="A46" t="s">
        <v>221</v>
      </c>
      <c r="B46" t="s">
        <v>222</v>
      </c>
      <c r="C46" t="s">
        <v>302</v>
      </c>
      <c r="D46" t="s">
        <v>303</v>
      </c>
      <c r="E46" t="s">
        <v>304</v>
      </c>
    </row>
    <row r="47" spans="1:5" x14ac:dyDescent="0.25">
      <c r="A47" t="s">
        <v>221</v>
      </c>
      <c r="B47" t="s">
        <v>222</v>
      </c>
      <c r="C47" t="s">
        <v>305</v>
      </c>
      <c r="D47" t="s">
        <v>306</v>
      </c>
      <c r="E47" t="s">
        <v>307</v>
      </c>
    </row>
    <row r="48" spans="1:5" x14ac:dyDescent="0.25">
      <c r="A48" t="s">
        <v>221</v>
      </c>
      <c r="B48" t="s">
        <v>222</v>
      </c>
      <c r="C48" t="s">
        <v>308</v>
      </c>
      <c r="D48" t="s">
        <v>309</v>
      </c>
      <c r="E48" t="s">
        <v>310</v>
      </c>
    </row>
    <row r="49" spans="1:5" x14ac:dyDescent="0.25">
      <c r="A49" t="s">
        <v>221</v>
      </c>
      <c r="B49" t="s">
        <v>222</v>
      </c>
      <c r="C49" t="s">
        <v>311</v>
      </c>
      <c r="D49" t="s">
        <v>312</v>
      </c>
      <c r="E49" t="s">
        <v>313</v>
      </c>
    </row>
    <row r="50" spans="1:5" x14ac:dyDescent="0.25">
      <c r="A50" t="s">
        <v>221</v>
      </c>
      <c r="B50" t="s">
        <v>222</v>
      </c>
      <c r="C50" t="s">
        <v>314</v>
      </c>
      <c r="D50" t="s">
        <v>315</v>
      </c>
      <c r="E50" t="s">
        <v>316</v>
      </c>
    </row>
    <row r="51" spans="1:5" x14ac:dyDescent="0.25">
      <c r="A51" t="s">
        <v>221</v>
      </c>
      <c r="B51" t="s">
        <v>222</v>
      </c>
      <c r="C51" t="s">
        <v>317</v>
      </c>
      <c r="D51" t="s">
        <v>318</v>
      </c>
      <c r="E51" t="s">
        <v>319</v>
      </c>
    </row>
    <row r="52" spans="1:5" x14ac:dyDescent="0.25">
      <c r="A52" t="s">
        <v>221</v>
      </c>
      <c r="B52" t="s">
        <v>222</v>
      </c>
      <c r="C52" t="s">
        <v>320</v>
      </c>
      <c r="D52" t="s">
        <v>321</v>
      </c>
      <c r="E52" t="s">
        <v>322</v>
      </c>
    </row>
    <row r="53" spans="1:5" x14ac:dyDescent="0.25">
      <c r="A53" t="s">
        <v>221</v>
      </c>
      <c r="B53" t="s">
        <v>222</v>
      </c>
      <c r="C53" t="s">
        <v>323</v>
      </c>
      <c r="D53" t="s">
        <v>324</v>
      </c>
      <c r="E53" t="s">
        <v>325</v>
      </c>
    </row>
    <row r="54" spans="1:5" x14ac:dyDescent="0.25">
      <c r="A54" t="s">
        <v>221</v>
      </c>
      <c r="B54" t="s">
        <v>222</v>
      </c>
      <c r="C54" t="s">
        <v>326</v>
      </c>
      <c r="D54" t="s">
        <v>327</v>
      </c>
      <c r="E54" t="s">
        <v>328</v>
      </c>
    </row>
    <row r="55" spans="1:5" x14ac:dyDescent="0.25">
      <c r="A55" t="s">
        <v>221</v>
      </c>
      <c r="B55" t="s">
        <v>222</v>
      </c>
      <c r="C55" t="s">
        <v>329</v>
      </c>
      <c r="D55" t="s">
        <v>330</v>
      </c>
      <c r="E55" t="s">
        <v>331</v>
      </c>
    </row>
    <row r="56" spans="1:5" x14ac:dyDescent="0.25">
      <c r="A56" t="s">
        <v>221</v>
      </c>
      <c r="B56" t="s">
        <v>222</v>
      </c>
      <c r="C56" t="s">
        <v>332</v>
      </c>
      <c r="D56" t="s">
        <v>333</v>
      </c>
      <c r="E56" t="s">
        <v>334</v>
      </c>
    </row>
    <row r="57" spans="1:5" x14ac:dyDescent="0.25">
      <c r="A57" t="s">
        <v>221</v>
      </c>
      <c r="B57" t="s">
        <v>222</v>
      </c>
      <c r="C57" t="s">
        <v>335</v>
      </c>
      <c r="D57" t="s">
        <v>336</v>
      </c>
      <c r="E57" t="s">
        <v>337</v>
      </c>
    </row>
    <row r="58" spans="1:5" x14ac:dyDescent="0.25">
      <c r="A58" t="s">
        <v>221</v>
      </c>
      <c r="B58" t="s">
        <v>222</v>
      </c>
      <c r="C58" t="s">
        <v>338</v>
      </c>
      <c r="D58" t="s">
        <v>339</v>
      </c>
      <c r="E58" t="s">
        <v>340</v>
      </c>
    </row>
    <row r="59" spans="1:5" x14ac:dyDescent="0.25">
      <c r="A59" t="s">
        <v>221</v>
      </c>
      <c r="B59" t="s">
        <v>222</v>
      </c>
      <c r="C59" t="s">
        <v>341</v>
      </c>
      <c r="D59" t="s">
        <v>342</v>
      </c>
      <c r="E59" t="s">
        <v>343</v>
      </c>
    </row>
    <row r="60" spans="1:5" x14ac:dyDescent="0.25">
      <c r="A60" t="s">
        <v>221</v>
      </c>
      <c r="B60" t="s">
        <v>222</v>
      </c>
      <c r="C60" t="s">
        <v>344</v>
      </c>
      <c r="D60" t="s">
        <v>345</v>
      </c>
      <c r="E60" t="s">
        <v>346</v>
      </c>
    </row>
    <row r="61" spans="1:5" x14ac:dyDescent="0.25">
      <c r="A61" t="s">
        <v>221</v>
      </c>
      <c r="B61" t="s">
        <v>222</v>
      </c>
      <c r="C61" t="s">
        <v>347</v>
      </c>
      <c r="D61" t="s">
        <v>348</v>
      </c>
      <c r="E61" t="s">
        <v>349</v>
      </c>
    </row>
    <row r="62" spans="1:5" x14ac:dyDescent="0.25">
      <c r="A62" t="s">
        <v>221</v>
      </c>
      <c r="B62" t="s">
        <v>222</v>
      </c>
      <c r="C62" t="s">
        <v>350</v>
      </c>
      <c r="D62" t="s">
        <v>351</v>
      </c>
      <c r="E62" t="s">
        <v>352</v>
      </c>
    </row>
    <row r="63" spans="1:5" x14ac:dyDescent="0.25">
      <c r="A63" t="s">
        <v>221</v>
      </c>
      <c r="B63" t="s">
        <v>222</v>
      </c>
      <c r="C63" t="s">
        <v>353</v>
      </c>
      <c r="D63" t="s">
        <v>354</v>
      </c>
      <c r="E63" t="s">
        <v>355</v>
      </c>
    </row>
    <row r="64" spans="1:5" x14ac:dyDescent="0.25">
      <c r="A64" t="s">
        <v>221</v>
      </c>
      <c r="B64" t="s">
        <v>222</v>
      </c>
      <c r="C64" t="s">
        <v>356</v>
      </c>
      <c r="D64" t="s">
        <v>357</v>
      </c>
      <c r="E64" t="s">
        <v>358</v>
      </c>
    </row>
    <row r="65" spans="1:5" x14ac:dyDescent="0.25">
      <c r="A65" t="s">
        <v>221</v>
      </c>
      <c r="B65" t="s">
        <v>222</v>
      </c>
      <c r="C65" t="s">
        <v>171</v>
      </c>
      <c r="D65" t="s">
        <v>172</v>
      </c>
      <c r="E65" t="s">
        <v>76</v>
      </c>
    </row>
    <row r="66" spans="1:5" x14ac:dyDescent="0.25">
      <c r="A66" t="s">
        <v>359</v>
      </c>
      <c r="B66" t="s">
        <v>360</v>
      </c>
      <c r="C66" t="s">
        <v>361</v>
      </c>
      <c r="D66" t="s">
        <v>362</v>
      </c>
      <c r="E66" t="s">
        <v>76</v>
      </c>
    </row>
    <row r="67" spans="1:5" x14ac:dyDescent="0.25">
      <c r="A67" t="s">
        <v>363</v>
      </c>
      <c r="B67" t="s">
        <v>364</v>
      </c>
      <c r="C67" t="s">
        <v>365</v>
      </c>
      <c r="D67" t="s">
        <v>172</v>
      </c>
      <c r="E67" t="s">
        <v>76</v>
      </c>
    </row>
    <row r="68" spans="1:5" x14ac:dyDescent="0.25">
      <c r="A68" t="s">
        <v>366</v>
      </c>
      <c r="B68" t="s">
        <v>367</v>
      </c>
      <c r="C68" t="s">
        <v>365</v>
      </c>
      <c r="D68" t="s">
        <v>172</v>
      </c>
      <c r="E68" t="s">
        <v>76</v>
      </c>
    </row>
    <row r="69" spans="1:5" x14ac:dyDescent="0.25">
      <c r="A69" t="s">
        <v>368</v>
      </c>
      <c r="B69" t="s">
        <v>369</v>
      </c>
      <c r="C69" t="s">
        <v>370</v>
      </c>
      <c r="D69" t="s">
        <v>371</v>
      </c>
      <c r="E69" t="s">
        <v>76</v>
      </c>
    </row>
    <row r="70" spans="1:5" x14ac:dyDescent="0.25">
      <c r="A70" t="s">
        <v>368</v>
      </c>
      <c r="B70" t="s">
        <v>369</v>
      </c>
      <c r="C70" t="s">
        <v>314</v>
      </c>
      <c r="D70" t="s">
        <v>372</v>
      </c>
      <c r="E70" t="s">
        <v>76</v>
      </c>
    </row>
    <row r="71" spans="1:5" x14ac:dyDescent="0.25">
      <c r="A71" t="s">
        <v>368</v>
      </c>
      <c r="B71" t="s">
        <v>369</v>
      </c>
      <c r="C71" t="s">
        <v>373</v>
      </c>
      <c r="D71" t="s">
        <v>374</v>
      </c>
      <c r="E71" t="s">
        <v>76</v>
      </c>
    </row>
    <row r="72" spans="1:5" x14ac:dyDescent="0.25">
      <c r="A72" t="s">
        <v>375</v>
      </c>
      <c r="B72" t="s">
        <v>376</v>
      </c>
      <c r="C72" t="s">
        <v>171</v>
      </c>
      <c r="D72" t="s">
        <v>172</v>
      </c>
      <c r="E72" t="s">
        <v>76</v>
      </c>
    </row>
    <row r="73" spans="1:5" x14ac:dyDescent="0.25">
      <c r="A73" t="s">
        <v>377</v>
      </c>
      <c r="B73" t="s">
        <v>378</v>
      </c>
      <c r="C73" t="s">
        <v>379</v>
      </c>
      <c r="D73" t="s">
        <v>380</v>
      </c>
      <c r="E73" t="s">
        <v>76</v>
      </c>
    </row>
    <row r="74" spans="1:5" x14ac:dyDescent="0.25">
      <c r="A74" t="s">
        <v>381</v>
      </c>
      <c r="B74" t="s">
        <v>382</v>
      </c>
      <c r="C74" t="s">
        <v>383</v>
      </c>
      <c r="D74" t="s">
        <v>384</v>
      </c>
      <c r="E74" t="s">
        <v>76</v>
      </c>
    </row>
    <row r="75" spans="1:5" x14ac:dyDescent="0.25">
      <c r="A75" t="s">
        <v>385</v>
      </c>
      <c r="B75" t="s">
        <v>386</v>
      </c>
      <c r="C75" t="s">
        <v>387</v>
      </c>
      <c r="D75" t="s">
        <v>388</v>
      </c>
      <c r="E75" t="s">
        <v>76</v>
      </c>
    </row>
    <row r="76" spans="1:5" x14ac:dyDescent="0.25">
      <c r="A76" t="s">
        <v>385</v>
      </c>
      <c r="B76" t="s">
        <v>386</v>
      </c>
      <c r="C76" t="s">
        <v>329</v>
      </c>
      <c r="D76" t="s">
        <v>389</v>
      </c>
      <c r="E76" t="s">
        <v>76</v>
      </c>
    </row>
    <row r="77" spans="1:5" x14ac:dyDescent="0.25">
      <c r="A77" t="s">
        <v>390</v>
      </c>
      <c r="B77" t="s">
        <v>391</v>
      </c>
      <c r="C77" t="s">
        <v>392</v>
      </c>
      <c r="D77" t="s">
        <v>393</v>
      </c>
      <c r="E77" t="s">
        <v>76</v>
      </c>
    </row>
    <row r="78" spans="1:5" x14ac:dyDescent="0.25">
      <c r="A78" t="s">
        <v>390</v>
      </c>
      <c r="B78" t="s">
        <v>391</v>
      </c>
      <c r="C78" t="s">
        <v>394</v>
      </c>
      <c r="D78" t="s">
        <v>395</v>
      </c>
      <c r="E78" t="s">
        <v>76</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E57"/>
  <sheetViews>
    <sheetView workbookViewId="0">
      <selection activeCell="C3" sqref="C3:AE3"/>
    </sheetView>
  </sheetViews>
  <sheetFormatPr baseColWidth="10" defaultColWidth="8.85546875" defaultRowHeight="15" x14ac:dyDescent="0.25"/>
  <cols>
    <col min="1" max="1" width="20.28515625" bestFit="1" customWidth="1"/>
    <col min="2" max="2" width="60.7109375" customWidth="1"/>
    <col min="3" max="31" width="13" customWidth="1"/>
  </cols>
  <sheetData>
    <row r="1" spans="1:31" x14ac:dyDescent="0.25">
      <c r="A1" s="1" t="s">
        <v>400</v>
      </c>
    </row>
    <row r="2" spans="1:31" x14ac:dyDescent="0.25">
      <c r="A2" s="1" t="s">
        <v>76</v>
      </c>
    </row>
    <row r="3" spans="1:31" x14ac:dyDescent="0.25">
      <c r="A3" s="2" t="s">
        <v>401</v>
      </c>
      <c r="C3" s="11">
        <f>C8-C9</f>
        <v>359.79199999999997</v>
      </c>
      <c r="D3" s="11">
        <f t="shared" ref="D3:AE3" si="0">D8-D9</f>
        <v>361.11099999999999</v>
      </c>
      <c r="E3" s="11">
        <f t="shared" si="0"/>
        <v>385.16199999999998</v>
      </c>
      <c r="F3" s="11">
        <f t="shared" si="0"/>
        <v>404.07</v>
      </c>
      <c r="G3" s="11">
        <f t="shared" si="0"/>
        <v>426.91100000000006</v>
      </c>
      <c r="H3" s="11">
        <f t="shared" si="0"/>
        <v>479.52300000000002</v>
      </c>
      <c r="I3" s="11">
        <f t="shared" si="0"/>
        <v>497.34300000000002</v>
      </c>
      <c r="J3" s="11">
        <f t="shared" si="0"/>
        <v>478.86799999999999</v>
      </c>
      <c r="K3" s="11">
        <f t="shared" si="0"/>
        <v>464.43099999999998</v>
      </c>
      <c r="L3" s="11">
        <f t="shared" si="0"/>
        <v>484.78200000000004</v>
      </c>
      <c r="M3" s="11">
        <f t="shared" si="0"/>
        <v>507.52499999999998</v>
      </c>
      <c r="N3" s="11">
        <f t="shared" si="0"/>
        <v>540.81700000000001</v>
      </c>
      <c r="O3" s="11">
        <f t="shared" si="0"/>
        <v>559.49200000000008</v>
      </c>
      <c r="P3" s="11">
        <f t="shared" si="0"/>
        <v>577.99400000000003</v>
      </c>
      <c r="Q3" s="11">
        <f t="shared" si="0"/>
        <v>471.60300000000001</v>
      </c>
      <c r="R3" s="11">
        <f t="shared" si="0"/>
        <v>516.07999999999993</v>
      </c>
      <c r="S3" s="11">
        <f t="shared" si="0"/>
        <v>563.702</v>
      </c>
      <c r="T3" s="11">
        <f t="shared" si="0"/>
        <v>552.17999999999995</v>
      </c>
      <c r="U3" s="11">
        <f t="shared" si="0"/>
        <v>541.99300000000005</v>
      </c>
      <c r="V3" s="11">
        <f t="shared" si="0"/>
        <v>545.36400000000003</v>
      </c>
      <c r="W3" s="11">
        <f t="shared" si="0"/>
        <v>536.505</v>
      </c>
      <c r="X3" s="11">
        <f t="shared" si="0"/>
        <v>536.14600000000007</v>
      </c>
      <c r="Y3" s="11">
        <f t="shared" si="0"/>
        <v>578.35200000000009</v>
      </c>
      <c r="Z3" s="11">
        <f t="shared" si="0"/>
        <v>593.91300000000001</v>
      </c>
      <c r="AA3" s="11">
        <f t="shared" si="0"/>
        <v>600.23300000000006</v>
      </c>
      <c r="AB3" s="11">
        <f t="shared" si="0"/>
        <v>502.02299999999997</v>
      </c>
      <c r="AC3" s="11">
        <f t="shared" si="0"/>
        <v>579.30399999999997</v>
      </c>
      <c r="AD3" s="11">
        <f t="shared" si="0"/>
        <v>681.47</v>
      </c>
      <c r="AE3" s="11">
        <f t="shared" si="0"/>
        <v>694.3</v>
      </c>
    </row>
    <row r="5" spans="1:31" ht="12.75" customHeight="1" x14ac:dyDescent="0.25">
      <c r="C5" s="8" t="s">
        <v>47</v>
      </c>
      <c r="D5" s="8" t="s">
        <v>48</v>
      </c>
      <c r="E5" s="8" t="s">
        <v>49</v>
      </c>
      <c r="F5" s="8" t="s">
        <v>50</v>
      </c>
      <c r="G5" s="8" t="s">
        <v>51</v>
      </c>
      <c r="H5" s="8" t="s">
        <v>52</v>
      </c>
      <c r="I5" s="8" t="s">
        <v>53</v>
      </c>
      <c r="J5" s="8" t="s">
        <v>54</v>
      </c>
      <c r="K5" s="8" t="s">
        <v>55</v>
      </c>
      <c r="L5" s="8" t="s">
        <v>56</v>
      </c>
      <c r="M5" s="8" t="s">
        <v>57</v>
      </c>
      <c r="N5" s="8" t="s">
        <v>58</v>
      </c>
      <c r="O5" s="8" t="s">
        <v>59</v>
      </c>
      <c r="P5" s="8" t="s">
        <v>60</v>
      </c>
      <c r="Q5" s="8" t="s">
        <v>61</v>
      </c>
      <c r="R5" s="8" t="s">
        <v>62</v>
      </c>
      <c r="S5" s="8" t="s">
        <v>63</v>
      </c>
      <c r="T5" s="8" t="s">
        <v>64</v>
      </c>
      <c r="U5" s="8" t="s">
        <v>65</v>
      </c>
      <c r="V5" s="8" t="s">
        <v>66</v>
      </c>
      <c r="W5" s="8" t="s">
        <v>67</v>
      </c>
      <c r="X5" s="8" t="s">
        <v>68</v>
      </c>
      <c r="Y5" s="8" t="s">
        <v>69</v>
      </c>
      <c r="Z5" s="8" t="s">
        <v>70</v>
      </c>
      <c r="AA5" s="8" t="s">
        <v>71</v>
      </c>
      <c r="AB5" s="8" t="s">
        <v>72</v>
      </c>
      <c r="AC5" s="8" t="s">
        <v>73</v>
      </c>
      <c r="AD5" s="8" t="s">
        <v>74</v>
      </c>
      <c r="AE5" s="8" t="s">
        <v>75</v>
      </c>
    </row>
    <row r="6" spans="1:31" x14ac:dyDescent="0.25">
      <c r="B6" t="s">
        <v>76</v>
      </c>
    </row>
    <row r="7" spans="1:31" x14ac:dyDescent="0.25">
      <c r="A7" s="8" t="s">
        <v>77</v>
      </c>
      <c r="B7" s="8" t="s">
        <v>78</v>
      </c>
      <c r="C7" s="9">
        <v>39.512999999999998</v>
      </c>
      <c r="D7" s="9">
        <v>40.963999999999999</v>
      </c>
      <c r="E7" s="9">
        <v>42.058999999999997</v>
      </c>
      <c r="F7" s="9">
        <v>41.555</v>
      </c>
      <c r="G7" s="9">
        <v>40.347000000000001</v>
      </c>
      <c r="H7" s="9">
        <v>41.683</v>
      </c>
      <c r="I7" s="9">
        <v>41.372999999999998</v>
      </c>
      <c r="J7" s="9">
        <v>41.933</v>
      </c>
      <c r="K7" s="9">
        <v>41.881999999999998</v>
      </c>
      <c r="L7" s="9">
        <v>43.470999999999997</v>
      </c>
      <c r="M7" s="9">
        <v>43.701999999999998</v>
      </c>
      <c r="N7" s="9">
        <v>42.832999999999998</v>
      </c>
      <c r="O7" s="9">
        <v>46.466000000000001</v>
      </c>
      <c r="P7" s="9">
        <v>49.331000000000003</v>
      </c>
      <c r="Q7" s="9">
        <v>47.625</v>
      </c>
      <c r="R7" s="9">
        <v>47.173999999999999</v>
      </c>
      <c r="S7" s="9">
        <v>51.637999999999998</v>
      </c>
      <c r="T7" s="9">
        <v>54.179000000000002</v>
      </c>
      <c r="U7" s="9">
        <v>55.28</v>
      </c>
      <c r="V7" s="9">
        <v>55.063000000000002</v>
      </c>
      <c r="W7" s="9">
        <v>53.23</v>
      </c>
      <c r="X7" s="9">
        <v>51.389000000000003</v>
      </c>
      <c r="Y7" s="9">
        <v>51.1</v>
      </c>
      <c r="Z7" s="9">
        <v>52.774000000000001</v>
      </c>
      <c r="AA7" s="9">
        <v>53.857999999999997</v>
      </c>
      <c r="AB7" s="9">
        <v>52.817</v>
      </c>
      <c r="AC7" s="9">
        <v>57.607999999999997</v>
      </c>
      <c r="AD7" s="9">
        <v>66.402000000000001</v>
      </c>
      <c r="AE7" s="9">
        <v>68.072000000000003</v>
      </c>
    </row>
    <row r="8" spans="1:31" x14ac:dyDescent="0.25">
      <c r="A8" s="8" t="s">
        <v>79</v>
      </c>
      <c r="B8" s="8" t="s">
        <v>80</v>
      </c>
      <c r="C8" s="9">
        <v>391.89</v>
      </c>
      <c r="D8" s="9">
        <v>394.01299999999998</v>
      </c>
      <c r="E8" s="9">
        <v>419.33699999999999</v>
      </c>
      <c r="F8" s="9">
        <v>437.279</v>
      </c>
      <c r="G8" s="9">
        <v>461.70800000000003</v>
      </c>
      <c r="H8" s="9">
        <v>519.53300000000002</v>
      </c>
      <c r="I8" s="9">
        <v>541.654</v>
      </c>
      <c r="J8" s="9">
        <v>523.26400000000001</v>
      </c>
      <c r="K8" s="9">
        <v>512.98599999999999</v>
      </c>
      <c r="L8" s="9">
        <v>533.32600000000002</v>
      </c>
      <c r="M8" s="9">
        <v>567.91899999999998</v>
      </c>
      <c r="N8" s="9">
        <v>611.346</v>
      </c>
      <c r="O8" s="9">
        <v>652.04200000000003</v>
      </c>
      <c r="P8" s="9">
        <v>676.49300000000005</v>
      </c>
      <c r="Q8" s="9">
        <v>567.51900000000001</v>
      </c>
      <c r="R8" s="9">
        <v>621.22299999999996</v>
      </c>
      <c r="S8" s="9">
        <v>669.44500000000005</v>
      </c>
      <c r="T8" s="9">
        <v>661.59299999999996</v>
      </c>
      <c r="U8" s="9">
        <v>649.24800000000005</v>
      </c>
      <c r="V8" s="9">
        <v>644.48900000000003</v>
      </c>
      <c r="W8" s="9">
        <v>633.90300000000002</v>
      </c>
      <c r="X8" s="9">
        <v>633.58500000000004</v>
      </c>
      <c r="Y8" s="9">
        <v>687.63800000000003</v>
      </c>
      <c r="Z8" s="9">
        <v>714.30100000000004</v>
      </c>
      <c r="AA8" s="9">
        <v>719.37300000000005</v>
      </c>
      <c r="AB8" s="9">
        <v>613.41899999999998</v>
      </c>
      <c r="AC8" s="9">
        <v>729.08699999999999</v>
      </c>
      <c r="AD8" s="9">
        <v>931.73</v>
      </c>
      <c r="AE8" s="9">
        <v>883.11</v>
      </c>
    </row>
    <row r="9" spans="1:31" ht="25.5" x14ac:dyDescent="0.25">
      <c r="A9" s="8" t="s">
        <v>81</v>
      </c>
      <c r="B9" s="8" t="s">
        <v>82</v>
      </c>
      <c r="C9" s="9">
        <v>32.097999999999999</v>
      </c>
      <c r="D9" s="9">
        <v>32.902000000000001</v>
      </c>
      <c r="E9" s="9">
        <v>34.174999999999997</v>
      </c>
      <c r="F9" s="9">
        <v>33.209000000000003</v>
      </c>
      <c r="G9" s="9">
        <v>34.796999999999997</v>
      </c>
      <c r="H9" s="9">
        <v>40.01</v>
      </c>
      <c r="I9" s="9">
        <v>44.311</v>
      </c>
      <c r="J9" s="9">
        <v>44.396000000000001</v>
      </c>
      <c r="K9" s="9">
        <v>48.555</v>
      </c>
      <c r="L9" s="9">
        <v>48.543999999999997</v>
      </c>
      <c r="M9" s="9">
        <v>60.393999999999998</v>
      </c>
      <c r="N9" s="9">
        <v>70.528999999999996</v>
      </c>
      <c r="O9" s="9">
        <v>92.55</v>
      </c>
      <c r="P9" s="9">
        <v>98.498999999999995</v>
      </c>
      <c r="Q9" s="9">
        <v>95.915999999999997</v>
      </c>
      <c r="R9" s="9">
        <v>105.143</v>
      </c>
      <c r="S9" s="9">
        <v>105.74299999999999</v>
      </c>
      <c r="T9" s="9">
        <v>109.413</v>
      </c>
      <c r="U9" s="9">
        <v>107.255</v>
      </c>
      <c r="V9" s="9">
        <v>99.125</v>
      </c>
      <c r="W9" s="9">
        <v>97.397999999999996</v>
      </c>
      <c r="X9" s="9">
        <v>97.438999999999993</v>
      </c>
      <c r="Y9" s="9">
        <v>109.286</v>
      </c>
      <c r="Z9" s="9">
        <v>120.38800000000001</v>
      </c>
      <c r="AA9" s="9">
        <v>119.14</v>
      </c>
      <c r="AB9" s="9">
        <v>111.396</v>
      </c>
      <c r="AC9" s="9">
        <v>149.78299999999999</v>
      </c>
      <c r="AD9" s="9">
        <v>250.26</v>
      </c>
      <c r="AE9" s="9">
        <v>188.81</v>
      </c>
    </row>
    <row r="10" spans="1:31" x14ac:dyDescent="0.25">
      <c r="A10" s="8" t="s">
        <v>83</v>
      </c>
      <c r="B10" s="8" t="s">
        <v>84</v>
      </c>
      <c r="C10" s="9">
        <v>3.0910000000000002</v>
      </c>
      <c r="D10" s="9">
        <v>2.89</v>
      </c>
      <c r="E10" s="9">
        <v>2.6850000000000001</v>
      </c>
      <c r="F10" s="9">
        <v>2.8279999999999998</v>
      </c>
      <c r="G10" s="9">
        <v>2.9620000000000002</v>
      </c>
      <c r="H10" s="9">
        <v>3.2679999999999998</v>
      </c>
      <c r="I10" s="9">
        <v>3.4449999999999998</v>
      </c>
      <c r="J10" s="9">
        <v>3.2890000000000001</v>
      </c>
      <c r="K10" s="9">
        <v>3.2650000000000001</v>
      </c>
      <c r="L10" s="9">
        <v>3.593</v>
      </c>
      <c r="M10" s="9">
        <v>3.823</v>
      </c>
      <c r="N10" s="9">
        <v>4.5119999999999996</v>
      </c>
      <c r="O10" s="9">
        <v>4.5419999999999998</v>
      </c>
      <c r="P10" s="9">
        <v>4.2409999999999997</v>
      </c>
      <c r="Q10" s="9">
        <v>3.6429999999999998</v>
      </c>
      <c r="R10" s="9">
        <v>3.6520000000000001</v>
      </c>
      <c r="S10" s="9">
        <v>4.0609999999999999</v>
      </c>
      <c r="T10" s="9">
        <v>4.0209999999999999</v>
      </c>
      <c r="U10" s="9">
        <v>4.01</v>
      </c>
      <c r="V10" s="9">
        <v>3.6749999999999998</v>
      </c>
      <c r="W10" s="9">
        <v>3.05</v>
      </c>
      <c r="X10" s="9">
        <v>3.0129999999999999</v>
      </c>
      <c r="Y10" s="9">
        <v>3.2170000000000001</v>
      </c>
      <c r="Z10" s="9">
        <v>3.5529999999999999</v>
      </c>
      <c r="AA10" s="9">
        <v>3.5449999999999999</v>
      </c>
      <c r="AB10" s="9">
        <v>3.2749999999999999</v>
      </c>
      <c r="AC10" s="9">
        <v>3.7490000000000001</v>
      </c>
      <c r="AD10" s="9">
        <v>3.9790000000000001</v>
      </c>
      <c r="AE10" s="9">
        <v>3.5720000000000001</v>
      </c>
    </row>
    <row r="11" spans="1:31" ht="25.5" x14ac:dyDescent="0.25">
      <c r="A11" s="8" t="s">
        <v>85</v>
      </c>
      <c r="B11" s="8" t="s">
        <v>86</v>
      </c>
      <c r="C11" s="9">
        <v>18.210999999999999</v>
      </c>
      <c r="D11" s="9">
        <v>19.12</v>
      </c>
      <c r="E11" s="9">
        <v>20.363</v>
      </c>
      <c r="F11" s="9">
        <v>19.399999999999999</v>
      </c>
      <c r="G11" s="9">
        <v>19.657</v>
      </c>
      <c r="H11" s="9">
        <v>22.838000000000001</v>
      </c>
      <c r="I11" s="9">
        <v>27.061</v>
      </c>
      <c r="J11" s="9">
        <v>25.404</v>
      </c>
      <c r="K11" s="9">
        <v>28.477</v>
      </c>
      <c r="L11" s="9">
        <v>28.533999999999999</v>
      </c>
      <c r="M11" s="9">
        <v>37.683</v>
      </c>
      <c r="N11" s="9">
        <v>45.384</v>
      </c>
      <c r="O11" s="9">
        <v>65.94</v>
      </c>
      <c r="P11" s="9">
        <v>72.137</v>
      </c>
      <c r="Q11" s="9">
        <v>72.521000000000001</v>
      </c>
      <c r="R11" s="9">
        <v>78.7</v>
      </c>
      <c r="S11" s="9">
        <v>78.200999999999993</v>
      </c>
      <c r="T11" s="9">
        <v>81.447000000000003</v>
      </c>
      <c r="U11" s="9">
        <v>80.42</v>
      </c>
      <c r="V11" s="9">
        <v>72.614999999999995</v>
      </c>
      <c r="W11" s="9">
        <v>71.23</v>
      </c>
      <c r="X11" s="9">
        <v>72.036000000000001</v>
      </c>
      <c r="Y11" s="9">
        <v>82.066000000000003</v>
      </c>
      <c r="Z11" s="9">
        <v>91.554000000000002</v>
      </c>
      <c r="AA11" s="9">
        <v>89.513000000000005</v>
      </c>
      <c r="AB11" s="9">
        <v>82.888000000000005</v>
      </c>
      <c r="AC11" s="9">
        <v>116.071</v>
      </c>
      <c r="AD11" s="9">
        <v>214.965</v>
      </c>
      <c r="AE11" s="9">
        <v>153.83199999999999</v>
      </c>
    </row>
    <row r="12" spans="1:31" ht="25.5" x14ac:dyDescent="0.25">
      <c r="A12" s="8" t="s">
        <v>87</v>
      </c>
      <c r="B12" s="8" t="s">
        <v>88</v>
      </c>
      <c r="C12" s="9">
        <v>10.795999999999999</v>
      </c>
      <c r="D12" s="9">
        <v>10.893000000000001</v>
      </c>
      <c r="E12" s="9">
        <v>11.127000000000001</v>
      </c>
      <c r="F12" s="9">
        <v>10.981999999999999</v>
      </c>
      <c r="G12" s="9">
        <v>12.178000000000001</v>
      </c>
      <c r="H12" s="9">
        <v>13.904</v>
      </c>
      <c r="I12" s="9">
        <v>13.805</v>
      </c>
      <c r="J12" s="9">
        <v>15.702999999999999</v>
      </c>
      <c r="K12" s="9">
        <v>16.812999999999999</v>
      </c>
      <c r="L12" s="9">
        <v>16.417999999999999</v>
      </c>
      <c r="M12" s="9">
        <v>18.888000000000002</v>
      </c>
      <c r="N12" s="9">
        <v>20.632999999999999</v>
      </c>
      <c r="O12" s="9">
        <v>22.068999999999999</v>
      </c>
      <c r="P12" s="9">
        <v>22.120999999999999</v>
      </c>
      <c r="Q12" s="9">
        <v>19.751999999999999</v>
      </c>
      <c r="R12" s="9">
        <v>22.792000000000002</v>
      </c>
      <c r="S12" s="9">
        <v>23.48</v>
      </c>
      <c r="T12" s="9">
        <v>23.946000000000002</v>
      </c>
      <c r="U12" s="9">
        <v>22.824999999999999</v>
      </c>
      <c r="V12" s="9">
        <v>22.835999999999999</v>
      </c>
      <c r="W12" s="9">
        <v>23.117999999999999</v>
      </c>
      <c r="X12" s="9">
        <v>22.388999999999999</v>
      </c>
      <c r="Y12" s="9">
        <v>24.001999999999999</v>
      </c>
      <c r="Z12" s="9">
        <v>25.280999999999999</v>
      </c>
      <c r="AA12" s="9">
        <v>26.082000000000001</v>
      </c>
      <c r="AB12" s="9">
        <v>25.233000000000001</v>
      </c>
      <c r="AC12" s="9">
        <v>29.963000000000001</v>
      </c>
      <c r="AD12" s="9">
        <v>31.315999999999999</v>
      </c>
      <c r="AE12" s="9">
        <v>31.405999999999999</v>
      </c>
    </row>
    <row r="13" spans="1:31" ht="25.5" x14ac:dyDescent="0.25">
      <c r="A13" s="8" t="s">
        <v>89</v>
      </c>
      <c r="B13" s="8" t="s">
        <v>90</v>
      </c>
      <c r="C13" s="9">
        <v>85.332999999999998</v>
      </c>
      <c r="D13" s="9">
        <v>85.233999999999995</v>
      </c>
      <c r="E13" s="9">
        <v>88.209000000000003</v>
      </c>
      <c r="F13" s="9">
        <v>86.37</v>
      </c>
      <c r="G13" s="9">
        <v>87.287999999999997</v>
      </c>
      <c r="H13" s="9">
        <v>89.691000000000003</v>
      </c>
      <c r="I13" s="9">
        <v>96.088999999999999</v>
      </c>
      <c r="J13" s="9">
        <v>95.221999999999994</v>
      </c>
      <c r="K13" s="9">
        <v>94.1</v>
      </c>
      <c r="L13" s="9">
        <v>94.840999999999994</v>
      </c>
      <c r="M13" s="9">
        <v>95.352000000000004</v>
      </c>
      <c r="N13" s="9">
        <v>99.597999999999999</v>
      </c>
      <c r="O13" s="9">
        <v>107.741</v>
      </c>
      <c r="P13" s="9">
        <v>115.86499999999999</v>
      </c>
      <c r="Q13" s="9">
        <v>106.553</v>
      </c>
      <c r="R13" s="9">
        <v>106.818</v>
      </c>
      <c r="S13" s="9">
        <v>116.843</v>
      </c>
      <c r="T13" s="9">
        <v>117.735</v>
      </c>
      <c r="U13" s="9">
        <v>119.41800000000001</v>
      </c>
      <c r="V13" s="9">
        <v>121.211</v>
      </c>
      <c r="W13" s="9">
        <v>116.483</v>
      </c>
      <c r="X13" s="9">
        <v>113.239</v>
      </c>
      <c r="Y13" s="9">
        <v>121.28100000000001</v>
      </c>
      <c r="Z13" s="9">
        <v>120.343</v>
      </c>
      <c r="AA13" s="9">
        <v>121.688</v>
      </c>
      <c r="AB13" s="9">
        <v>119.544</v>
      </c>
      <c r="AC13" s="9">
        <v>130.083</v>
      </c>
      <c r="AD13" s="9">
        <v>149.995</v>
      </c>
      <c r="AE13" s="9">
        <v>155.18100000000001</v>
      </c>
    </row>
    <row r="14" spans="1:31" x14ac:dyDescent="0.25">
      <c r="A14" s="8" t="s">
        <v>91</v>
      </c>
      <c r="B14" s="8" t="s">
        <v>92</v>
      </c>
      <c r="C14" s="9">
        <v>16.297999999999998</v>
      </c>
      <c r="D14" s="9">
        <v>19.739999999999998</v>
      </c>
      <c r="E14" s="9">
        <v>21.59</v>
      </c>
      <c r="F14" s="9">
        <v>17.751000000000001</v>
      </c>
      <c r="G14" s="9">
        <v>21.01</v>
      </c>
      <c r="H14" s="9">
        <v>34.188000000000002</v>
      </c>
      <c r="I14" s="9">
        <v>31.814</v>
      </c>
      <c r="J14" s="9">
        <v>28.568999999999999</v>
      </c>
      <c r="K14" s="9">
        <v>28.957000000000001</v>
      </c>
      <c r="L14" s="9">
        <v>33.470999999999997</v>
      </c>
      <c r="M14" s="9">
        <v>41.323</v>
      </c>
      <c r="N14" s="9">
        <v>47.273000000000003</v>
      </c>
      <c r="O14" s="9">
        <v>46.893000000000001</v>
      </c>
      <c r="P14" s="9">
        <v>57.088999999999999</v>
      </c>
      <c r="Q14" s="9">
        <v>36.622999999999998</v>
      </c>
      <c r="R14" s="9">
        <v>45.808</v>
      </c>
      <c r="S14" s="9">
        <v>58.667999999999999</v>
      </c>
      <c r="T14" s="9">
        <v>59.076999999999998</v>
      </c>
      <c r="U14" s="9">
        <v>52.771999999999998</v>
      </c>
      <c r="V14" s="9">
        <v>48.070999999999998</v>
      </c>
      <c r="W14" s="9">
        <v>33.908000000000001</v>
      </c>
      <c r="X14" s="9">
        <v>27.972999999999999</v>
      </c>
      <c r="Y14" s="9">
        <v>32.305</v>
      </c>
      <c r="Z14" s="9">
        <v>37.573999999999998</v>
      </c>
      <c r="AA14" s="9">
        <v>34.194000000000003</v>
      </c>
      <c r="AB14" s="9">
        <v>19.135999999999999</v>
      </c>
      <c r="AC14" s="9">
        <v>30.416</v>
      </c>
      <c r="AD14" s="9">
        <v>52.945999999999998</v>
      </c>
      <c r="AE14" s="9">
        <v>49.715000000000003</v>
      </c>
    </row>
    <row r="15" spans="1:31" ht="25.5" x14ac:dyDescent="0.25">
      <c r="A15" s="8" t="s">
        <v>93</v>
      </c>
      <c r="B15" s="8" t="s">
        <v>94</v>
      </c>
      <c r="C15" s="9">
        <v>45.98</v>
      </c>
      <c r="D15" s="9">
        <v>46.261000000000003</v>
      </c>
      <c r="E15" s="9">
        <v>49.13</v>
      </c>
      <c r="F15" s="9">
        <v>53.655999999999999</v>
      </c>
      <c r="G15" s="9">
        <v>55.988</v>
      </c>
      <c r="H15" s="9">
        <v>66.016999999999996</v>
      </c>
      <c r="I15" s="9">
        <v>63.701999999999998</v>
      </c>
      <c r="J15" s="9">
        <v>57.280999999999999</v>
      </c>
      <c r="K15" s="9">
        <v>54.093000000000004</v>
      </c>
      <c r="L15" s="9">
        <v>54.572000000000003</v>
      </c>
      <c r="M15" s="9">
        <v>55.317</v>
      </c>
      <c r="N15" s="9">
        <v>58.957000000000001</v>
      </c>
      <c r="O15" s="9">
        <v>60.319000000000003</v>
      </c>
      <c r="P15" s="9">
        <v>60.496000000000002</v>
      </c>
      <c r="Q15" s="9">
        <v>46.789000000000001</v>
      </c>
      <c r="R15" s="9">
        <v>49.837000000000003</v>
      </c>
      <c r="S15" s="9">
        <v>53.713000000000001</v>
      </c>
      <c r="T15" s="9">
        <v>51.646000000000001</v>
      </c>
      <c r="U15" s="9">
        <v>50.210999999999999</v>
      </c>
      <c r="V15" s="9">
        <v>49.313000000000002</v>
      </c>
      <c r="W15" s="9">
        <v>50.017000000000003</v>
      </c>
      <c r="X15" s="9">
        <v>51.186</v>
      </c>
      <c r="Y15" s="9">
        <v>54.031999999999996</v>
      </c>
      <c r="Z15" s="9">
        <v>54.091999999999999</v>
      </c>
      <c r="AA15" s="9">
        <v>54.901000000000003</v>
      </c>
      <c r="AB15" s="9">
        <v>48.540999999999997</v>
      </c>
      <c r="AC15" s="9">
        <v>56.918999999999997</v>
      </c>
      <c r="AD15" s="9">
        <v>63.21</v>
      </c>
      <c r="AE15" s="9">
        <v>66.688000000000002</v>
      </c>
    </row>
    <row r="16" spans="1:31" x14ac:dyDescent="0.25">
      <c r="A16" s="8" t="s">
        <v>95</v>
      </c>
      <c r="B16" s="8" t="s">
        <v>96</v>
      </c>
      <c r="C16" s="9">
        <v>16.224</v>
      </c>
      <c r="D16" s="9">
        <v>16.481999999999999</v>
      </c>
      <c r="E16" s="9">
        <v>18.242999999999999</v>
      </c>
      <c r="F16" s="9">
        <v>20.481999999999999</v>
      </c>
      <c r="G16" s="9">
        <v>21.657</v>
      </c>
      <c r="H16" s="9">
        <v>28.594000000000001</v>
      </c>
      <c r="I16" s="9">
        <v>25.126000000000001</v>
      </c>
      <c r="J16" s="9">
        <v>21.934000000000001</v>
      </c>
      <c r="K16" s="9">
        <v>19.376999999999999</v>
      </c>
      <c r="L16" s="9">
        <v>17.843</v>
      </c>
      <c r="M16" s="9">
        <v>16.195</v>
      </c>
      <c r="N16" s="9">
        <v>16.690000000000001</v>
      </c>
      <c r="O16" s="9">
        <v>15.872</v>
      </c>
      <c r="P16" s="9">
        <v>15.347</v>
      </c>
      <c r="Q16" s="9">
        <v>11.862</v>
      </c>
      <c r="R16" s="9">
        <v>13.907</v>
      </c>
      <c r="S16" s="9">
        <v>13.275</v>
      </c>
      <c r="T16" s="9">
        <v>12.214</v>
      </c>
      <c r="U16" s="9">
        <v>12.086</v>
      </c>
      <c r="V16" s="9">
        <v>12.101000000000001</v>
      </c>
      <c r="W16" s="9">
        <v>12.923</v>
      </c>
      <c r="X16" s="9">
        <v>13.686</v>
      </c>
      <c r="Y16" s="9">
        <v>14.349</v>
      </c>
      <c r="Z16" s="9">
        <v>13.997999999999999</v>
      </c>
      <c r="AA16" s="9">
        <v>14.984</v>
      </c>
      <c r="AB16" s="9">
        <v>12.875</v>
      </c>
      <c r="AC16" s="9">
        <v>14.481</v>
      </c>
      <c r="AD16" s="9">
        <v>16.792999999999999</v>
      </c>
      <c r="AE16" s="9">
        <v>18.527000000000001</v>
      </c>
    </row>
    <row r="17" spans="1:31" x14ac:dyDescent="0.25">
      <c r="A17" s="8" t="s">
        <v>97</v>
      </c>
      <c r="B17" s="8" t="s">
        <v>98</v>
      </c>
      <c r="C17" s="9">
        <v>10.413</v>
      </c>
      <c r="D17" s="9">
        <v>10.488</v>
      </c>
      <c r="E17" s="9">
        <v>11.233000000000001</v>
      </c>
      <c r="F17" s="9">
        <v>12.151999999999999</v>
      </c>
      <c r="G17" s="9">
        <v>12.951000000000001</v>
      </c>
      <c r="H17" s="9">
        <v>14.699</v>
      </c>
      <c r="I17" s="9">
        <v>14.89</v>
      </c>
      <c r="J17" s="9">
        <v>12.702</v>
      </c>
      <c r="K17" s="9">
        <v>11.978</v>
      </c>
      <c r="L17" s="9">
        <v>12.959</v>
      </c>
      <c r="M17" s="9">
        <v>14.332000000000001</v>
      </c>
      <c r="N17" s="9">
        <v>15.45</v>
      </c>
      <c r="O17" s="9">
        <v>16.850000000000001</v>
      </c>
      <c r="P17" s="9">
        <v>16.847000000000001</v>
      </c>
      <c r="Q17" s="9">
        <v>13.595000000000001</v>
      </c>
      <c r="R17" s="9">
        <v>15.12</v>
      </c>
      <c r="S17" s="9">
        <v>16.654</v>
      </c>
      <c r="T17" s="9">
        <v>15.367000000000001</v>
      </c>
      <c r="U17" s="9">
        <v>14.82</v>
      </c>
      <c r="V17" s="9">
        <v>14.458</v>
      </c>
      <c r="W17" s="9">
        <v>14.025</v>
      </c>
      <c r="X17" s="9">
        <v>14.194000000000001</v>
      </c>
      <c r="Y17" s="9">
        <v>15.071999999999999</v>
      </c>
      <c r="Z17" s="9">
        <v>14.787000000000001</v>
      </c>
      <c r="AA17" s="9">
        <v>14.605</v>
      </c>
      <c r="AB17" s="9">
        <v>13.561999999999999</v>
      </c>
      <c r="AC17" s="9">
        <v>16.478000000000002</v>
      </c>
      <c r="AD17" s="9">
        <v>18.282</v>
      </c>
      <c r="AE17" s="9">
        <v>18.13</v>
      </c>
    </row>
    <row r="18" spans="1:31" x14ac:dyDescent="0.25">
      <c r="A18" s="8" t="s">
        <v>99</v>
      </c>
      <c r="B18" s="8" t="s">
        <v>100</v>
      </c>
      <c r="C18" s="9">
        <v>19.343</v>
      </c>
      <c r="D18" s="9">
        <v>19.291</v>
      </c>
      <c r="E18" s="9">
        <v>19.654</v>
      </c>
      <c r="F18" s="9">
        <v>21.021000000000001</v>
      </c>
      <c r="G18" s="9">
        <v>21.38</v>
      </c>
      <c r="H18" s="9">
        <v>22.724</v>
      </c>
      <c r="I18" s="9">
        <v>23.686</v>
      </c>
      <c r="J18" s="9">
        <v>22.645</v>
      </c>
      <c r="K18" s="9">
        <v>22.738</v>
      </c>
      <c r="L18" s="9">
        <v>23.77</v>
      </c>
      <c r="M18" s="9">
        <v>24.789000000000001</v>
      </c>
      <c r="N18" s="9">
        <v>26.817</v>
      </c>
      <c r="O18" s="9">
        <v>27.597999999999999</v>
      </c>
      <c r="P18" s="9">
        <v>28.303000000000001</v>
      </c>
      <c r="Q18" s="9">
        <v>21.332000000000001</v>
      </c>
      <c r="R18" s="9">
        <v>20.81</v>
      </c>
      <c r="S18" s="9">
        <v>23.783999999999999</v>
      </c>
      <c r="T18" s="9">
        <v>24.065000000000001</v>
      </c>
      <c r="U18" s="9">
        <v>23.306000000000001</v>
      </c>
      <c r="V18" s="9">
        <v>22.754000000000001</v>
      </c>
      <c r="W18" s="9">
        <v>23.07</v>
      </c>
      <c r="X18" s="9">
        <v>23.306000000000001</v>
      </c>
      <c r="Y18" s="9">
        <v>24.611000000000001</v>
      </c>
      <c r="Z18" s="9">
        <v>25.306999999999999</v>
      </c>
      <c r="AA18" s="9">
        <v>25.312999999999999</v>
      </c>
      <c r="AB18" s="9">
        <v>22.105</v>
      </c>
      <c r="AC18" s="9">
        <v>25.96</v>
      </c>
      <c r="AD18" s="9">
        <v>28.135000000000002</v>
      </c>
      <c r="AE18" s="9">
        <v>30.032</v>
      </c>
    </row>
    <row r="19" spans="1:31" x14ac:dyDescent="0.25">
      <c r="A19" s="8" t="s">
        <v>101</v>
      </c>
      <c r="B19" s="8" t="s">
        <v>102</v>
      </c>
      <c r="C19" s="9">
        <v>54.798999999999999</v>
      </c>
      <c r="D19" s="9">
        <v>56.223999999999997</v>
      </c>
      <c r="E19" s="9">
        <v>63.475999999999999</v>
      </c>
      <c r="F19" s="9">
        <v>74.591999999999999</v>
      </c>
      <c r="G19" s="9">
        <v>87.462999999999994</v>
      </c>
      <c r="H19" s="9">
        <v>96.503</v>
      </c>
      <c r="I19" s="9">
        <v>107.28</v>
      </c>
      <c r="J19" s="9">
        <v>103.687</v>
      </c>
      <c r="K19" s="9">
        <v>97.662999999999997</v>
      </c>
      <c r="L19" s="9">
        <v>103.703</v>
      </c>
      <c r="M19" s="9">
        <v>110.039</v>
      </c>
      <c r="N19" s="9">
        <v>115.629</v>
      </c>
      <c r="O19" s="9">
        <v>114.53100000000001</v>
      </c>
      <c r="P19" s="9">
        <v>112.404</v>
      </c>
      <c r="Q19" s="9">
        <v>91.781999999999996</v>
      </c>
      <c r="R19" s="9">
        <v>105.11199999999999</v>
      </c>
      <c r="S19" s="9">
        <v>110.325</v>
      </c>
      <c r="T19" s="9">
        <v>107.587</v>
      </c>
      <c r="U19" s="9">
        <v>112.08499999999999</v>
      </c>
      <c r="V19" s="9">
        <v>120.001</v>
      </c>
      <c r="W19" s="9">
        <v>132.24</v>
      </c>
      <c r="X19" s="9">
        <v>141.71100000000001</v>
      </c>
      <c r="Y19" s="9">
        <v>156.58799999999999</v>
      </c>
      <c r="Z19" s="9">
        <v>159.94499999999999</v>
      </c>
      <c r="AA19" s="9">
        <v>168.53299999999999</v>
      </c>
      <c r="AB19" s="9">
        <v>115.934</v>
      </c>
      <c r="AC19" s="9">
        <v>122.84399999999999</v>
      </c>
      <c r="AD19" s="9">
        <v>142.34399999999999</v>
      </c>
      <c r="AE19" s="9">
        <v>164.46700000000001</v>
      </c>
    </row>
    <row r="20" spans="1:31" x14ac:dyDescent="0.25">
      <c r="A20" s="8" t="s">
        <v>103</v>
      </c>
      <c r="B20" s="8" t="s">
        <v>104</v>
      </c>
      <c r="C20" s="9">
        <v>157.38300000000001</v>
      </c>
      <c r="D20" s="9">
        <v>153.65299999999999</v>
      </c>
      <c r="E20" s="9">
        <v>162.75700000000001</v>
      </c>
      <c r="F20" s="9">
        <v>171.7</v>
      </c>
      <c r="G20" s="9">
        <v>175.16300000000001</v>
      </c>
      <c r="H20" s="9">
        <v>193.12299999999999</v>
      </c>
      <c r="I20" s="9">
        <v>198.458</v>
      </c>
      <c r="J20" s="9">
        <v>194.11</v>
      </c>
      <c r="K20" s="9">
        <v>189.619</v>
      </c>
      <c r="L20" s="9">
        <v>198.19499999999999</v>
      </c>
      <c r="M20" s="9">
        <v>205.495</v>
      </c>
      <c r="N20" s="9">
        <v>219.35900000000001</v>
      </c>
      <c r="O20" s="9">
        <v>230.00800000000001</v>
      </c>
      <c r="P20" s="9">
        <v>232.14</v>
      </c>
      <c r="Q20" s="9">
        <v>189.85499999999999</v>
      </c>
      <c r="R20" s="9">
        <v>208.505</v>
      </c>
      <c r="S20" s="9">
        <v>224.15199999999999</v>
      </c>
      <c r="T20" s="9">
        <v>216.13399999999999</v>
      </c>
      <c r="U20" s="9">
        <v>207.50700000000001</v>
      </c>
      <c r="V20" s="9">
        <v>206.768</v>
      </c>
      <c r="W20" s="9">
        <v>203.85900000000001</v>
      </c>
      <c r="X20" s="9">
        <v>202.03700000000001</v>
      </c>
      <c r="Y20" s="9">
        <v>214.14599999999999</v>
      </c>
      <c r="Z20" s="9">
        <v>221.96</v>
      </c>
      <c r="AA20" s="9">
        <v>220.916</v>
      </c>
      <c r="AB20" s="9">
        <v>198.86699999999999</v>
      </c>
      <c r="AC20" s="9">
        <v>239.042</v>
      </c>
      <c r="AD20" s="9">
        <v>272.976</v>
      </c>
      <c r="AE20" s="9">
        <v>258.24799999999999</v>
      </c>
    </row>
    <row r="21" spans="1:31" ht="25.5" x14ac:dyDescent="0.25">
      <c r="A21" s="8" t="s">
        <v>105</v>
      </c>
      <c r="B21" s="8" t="s">
        <v>106</v>
      </c>
      <c r="C21" s="9">
        <v>21.173999999999999</v>
      </c>
      <c r="D21" s="9">
        <v>19.994</v>
      </c>
      <c r="E21" s="9">
        <v>20.134</v>
      </c>
      <c r="F21" s="9">
        <v>21.103000000000002</v>
      </c>
      <c r="G21" s="9">
        <v>20.72</v>
      </c>
      <c r="H21" s="9">
        <v>20.669</v>
      </c>
      <c r="I21" s="9">
        <v>21.204000000000001</v>
      </c>
      <c r="J21" s="9">
        <v>20.478999999999999</v>
      </c>
      <c r="K21" s="9">
        <v>18.408000000000001</v>
      </c>
      <c r="L21" s="9">
        <v>17.106999999999999</v>
      </c>
      <c r="M21" s="9">
        <v>16.367999999999999</v>
      </c>
      <c r="N21" s="9">
        <v>15.41</v>
      </c>
      <c r="O21" s="9">
        <v>14.994999999999999</v>
      </c>
      <c r="P21" s="9">
        <v>14.012</v>
      </c>
      <c r="Q21" s="9">
        <v>9.7270000000000003</v>
      </c>
      <c r="R21" s="9">
        <v>10.840999999999999</v>
      </c>
      <c r="S21" s="9">
        <v>11.327</v>
      </c>
      <c r="T21" s="9">
        <v>10.976000000000001</v>
      </c>
      <c r="U21" s="9">
        <v>10.632</v>
      </c>
      <c r="V21" s="9">
        <v>10.821999999999999</v>
      </c>
      <c r="W21" s="9">
        <v>11.132999999999999</v>
      </c>
      <c r="X21" s="9">
        <v>11.006</v>
      </c>
      <c r="Y21" s="9">
        <v>11.269</v>
      </c>
      <c r="Z21" s="9">
        <v>11.765000000000001</v>
      </c>
      <c r="AA21" s="9">
        <v>11.692</v>
      </c>
      <c r="AB21" s="9">
        <v>10.179</v>
      </c>
      <c r="AC21" s="9">
        <v>10.834</v>
      </c>
      <c r="AD21" s="9">
        <v>14.131</v>
      </c>
      <c r="AE21" s="9">
        <v>14.663</v>
      </c>
    </row>
    <row r="22" spans="1:31" x14ac:dyDescent="0.25">
      <c r="A22" s="8" t="s">
        <v>107</v>
      </c>
      <c r="B22" s="8" t="s">
        <v>108</v>
      </c>
      <c r="C22" s="9">
        <v>22.731000000000002</v>
      </c>
      <c r="D22" s="9">
        <v>20.974</v>
      </c>
      <c r="E22" s="9">
        <v>21.73</v>
      </c>
      <c r="F22" s="9">
        <v>22.202999999999999</v>
      </c>
      <c r="G22" s="9">
        <v>22.776</v>
      </c>
      <c r="H22" s="9">
        <v>25.204999999999998</v>
      </c>
      <c r="I22" s="9">
        <v>24.93</v>
      </c>
      <c r="J22" s="9">
        <v>24.908000000000001</v>
      </c>
      <c r="K22" s="9">
        <v>23.984999999999999</v>
      </c>
      <c r="L22" s="9">
        <v>25.138000000000002</v>
      </c>
      <c r="M22" s="9">
        <v>25.422000000000001</v>
      </c>
      <c r="N22" s="9">
        <v>26.698</v>
      </c>
      <c r="O22" s="9">
        <v>27.577999999999999</v>
      </c>
      <c r="P22" s="9">
        <v>27.099</v>
      </c>
      <c r="Q22" s="9">
        <v>22.251999999999999</v>
      </c>
      <c r="R22" s="9">
        <v>24.265999999999998</v>
      </c>
      <c r="S22" s="9">
        <v>24.774000000000001</v>
      </c>
      <c r="T22" s="9">
        <v>22.99</v>
      </c>
      <c r="U22" s="9">
        <v>22.402000000000001</v>
      </c>
      <c r="V22" s="9">
        <v>22.468</v>
      </c>
      <c r="W22" s="9">
        <v>21.946999999999999</v>
      </c>
      <c r="X22" s="9">
        <v>21.974</v>
      </c>
      <c r="Y22" s="9">
        <v>22.399000000000001</v>
      </c>
      <c r="Z22" s="9">
        <v>23.224</v>
      </c>
      <c r="AA22" s="9">
        <v>22.701000000000001</v>
      </c>
      <c r="AB22" s="9">
        <v>20.937000000000001</v>
      </c>
      <c r="AC22" s="9">
        <v>25.27</v>
      </c>
      <c r="AD22" s="9">
        <v>29.364000000000001</v>
      </c>
      <c r="AE22" s="9">
        <v>26.105</v>
      </c>
    </row>
    <row r="23" spans="1:31" x14ac:dyDescent="0.25">
      <c r="A23" s="8" t="s">
        <v>109</v>
      </c>
      <c r="B23" s="8" t="s">
        <v>110</v>
      </c>
      <c r="C23" s="9">
        <v>24.332000000000001</v>
      </c>
      <c r="D23" s="9">
        <v>24.68</v>
      </c>
      <c r="E23" s="9">
        <v>26.673999999999999</v>
      </c>
      <c r="F23" s="9">
        <v>27.831</v>
      </c>
      <c r="G23" s="9">
        <v>29.306000000000001</v>
      </c>
      <c r="H23" s="9">
        <v>34.088999999999999</v>
      </c>
      <c r="I23" s="9">
        <v>34.411000000000001</v>
      </c>
      <c r="J23" s="9">
        <v>32.877000000000002</v>
      </c>
      <c r="K23" s="9">
        <v>32.86</v>
      </c>
      <c r="L23" s="9">
        <v>33.436</v>
      </c>
      <c r="M23" s="9">
        <v>35.218000000000004</v>
      </c>
      <c r="N23" s="9">
        <v>38.055</v>
      </c>
      <c r="O23" s="9">
        <v>39.604999999999997</v>
      </c>
      <c r="P23" s="9">
        <v>42.350999999999999</v>
      </c>
      <c r="Q23" s="9">
        <v>32.747999999999998</v>
      </c>
      <c r="R23" s="9">
        <v>39.069000000000003</v>
      </c>
      <c r="S23" s="9">
        <v>44.598999999999997</v>
      </c>
      <c r="T23" s="9">
        <v>43.997999999999998</v>
      </c>
      <c r="U23" s="9">
        <v>41.311999999999998</v>
      </c>
      <c r="V23" s="9">
        <v>40.975999999999999</v>
      </c>
      <c r="W23" s="9">
        <v>39.304000000000002</v>
      </c>
      <c r="X23" s="9">
        <v>37.906999999999996</v>
      </c>
      <c r="Y23" s="9">
        <v>39.243000000000002</v>
      </c>
      <c r="Z23" s="9">
        <v>40.487000000000002</v>
      </c>
      <c r="AA23" s="9">
        <v>39.747</v>
      </c>
      <c r="AB23" s="9">
        <v>36.612000000000002</v>
      </c>
      <c r="AC23" s="9">
        <v>46.652000000000001</v>
      </c>
      <c r="AD23" s="9">
        <v>53.101999999999997</v>
      </c>
      <c r="AE23" s="9">
        <v>47.05</v>
      </c>
    </row>
    <row r="24" spans="1:31" x14ac:dyDescent="0.25">
      <c r="A24" s="8" t="s">
        <v>111</v>
      </c>
      <c r="B24" s="8" t="s">
        <v>112</v>
      </c>
      <c r="C24" s="9">
        <v>4.6829999999999998</v>
      </c>
      <c r="D24" s="9">
        <v>4.6719999999999997</v>
      </c>
      <c r="E24" s="9">
        <v>4.9039999999999999</v>
      </c>
      <c r="F24" s="9">
        <v>5.016</v>
      </c>
      <c r="G24" s="9">
        <v>5.4790000000000001</v>
      </c>
      <c r="H24" s="9">
        <v>6.3040000000000003</v>
      </c>
      <c r="I24" s="9">
        <v>7.4489999999999998</v>
      </c>
      <c r="J24" s="9">
        <v>7.4640000000000004</v>
      </c>
      <c r="K24" s="9">
        <v>7.8079999999999998</v>
      </c>
      <c r="L24" s="9">
        <v>8.3160000000000007</v>
      </c>
      <c r="M24" s="9">
        <v>8.0079999999999991</v>
      </c>
      <c r="N24" s="9">
        <v>7.8959999999999999</v>
      </c>
      <c r="O24" s="9">
        <v>7.8760000000000003</v>
      </c>
      <c r="P24" s="9">
        <v>8.7829999999999995</v>
      </c>
      <c r="Q24" s="9">
        <v>9.0559999999999992</v>
      </c>
      <c r="R24" s="9">
        <v>9.4390000000000001</v>
      </c>
      <c r="S24" s="9">
        <v>8.4260000000000002</v>
      </c>
      <c r="T24" s="9">
        <v>8.6359999999999992</v>
      </c>
      <c r="U24" s="9">
        <v>9.2059999999999995</v>
      </c>
      <c r="V24" s="9">
        <v>9.2319999999999993</v>
      </c>
      <c r="W24" s="9">
        <v>9.0579999999999998</v>
      </c>
      <c r="X24" s="9">
        <v>8.8989999999999991</v>
      </c>
      <c r="Y24" s="9">
        <v>9.66</v>
      </c>
      <c r="Z24" s="9">
        <v>9.8140000000000001</v>
      </c>
      <c r="AA24" s="9">
        <v>10.628</v>
      </c>
      <c r="AB24" s="9">
        <v>11.855</v>
      </c>
      <c r="AC24" s="9">
        <v>12.273999999999999</v>
      </c>
      <c r="AD24" s="9">
        <v>14.164999999999999</v>
      </c>
      <c r="AE24" s="9">
        <v>14.166</v>
      </c>
    </row>
    <row r="25" spans="1:31" ht="25.5" x14ac:dyDescent="0.25">
      <c r="A25" s="8" t="s">
        <v>113</v>
      </c>
      <c r="B25" s="8" t="s">
        <v>114</v>
      </c>
      <c r="C25" s="9">
        <v>23.148</v>
      </c>
      <c r="D25" s="9">
        <v>22.850999999999999</v>
      </c>
      <c r="E25" s="9">
        <v>24.315000000000001</v>
      </c>
      <c r="F25" s="9">
        <v>25.169</v>
      </c>
      <c r="G25" s="9">
        <v>26.029</v>
      </c>
      <c r="H25" s="9">
        <v>28.49</v>
      </c>
      <c r="I25" s="9">
        <v>30.091999999999999</v>
      </c>
      <c r="J25" s="9">
        <v>29.518000000000001</v>
      </c>
      <c r="K25" s="9">
        <v>29.433</v>
      </c>
      <c r="L25" s="9">
        <v>32.350999999999999</v>
      </c>
      <c r="M25" s="9">
        <v>34.012999999999998</v>
      </c>
      <c r="N25" s="9">
        <v>35.835999999999999</v>
      </c>
      <c r="O25" s="9">
        <v>37.243000000000002</v>
      </c>
      <c r="P25" s="9">
        <v>37.078000000000003</v>
      </c>
      <c r="Q25" s="9">
        <v>28.768000000000001</v>
      </c>
      <c r="R25" s="9">
        <v>31.593</v>
      </c>
      <c r="S25" s="9">
        <v>35.759</v>
      </c>
      <c r="T25" s="9">
        <v>33.743000000000002</v>
      </c>
      <c r="U25" s="9">
        <v>31.515000000000001</v>
      </c>
      <c r="V25" s="9">
        <v>30.521000000000001</v>
      </c>
      <c r="W25" s="9">
        <v>30.006</v>
      </c>
      <c r="X25" s="9">
        <v>30.097999999999999</v>
      </c>
      <c r="Y25" s="9">
        <v>32.832000000000001</v>
      </c>
      <c r="Z25" s="9">
        <v>33.146999999999998</v>
      </c>
      <c r="AA25" s="9">
        <v>32.643999999999998</v>
      </c>
      <c r="AB25" s="9">
        <v>30.236000000000001</v>
      </c>
      <c r="AC25" s="9">
        <v>36.222999999999999</v>
      </c>
      <c r="AD25" s="9">
        <v>41.027000000000001</v>
      </c>
      <c r="AE25" s="9">
        <v>38.238999999999997</v>
      </c>
    </row>
    <row r="26" spans="1:31" ht="25.5" x14ac:dyDescent="0.25">
      <c r="A26" s="8" t="s">
        <v>115</v>
      </c>
      <c r="B26" s="8" t="s">
        <v>116</v>
      </c>
      <c r="C26" s="9">
        <v>34.277000000000001</v>
      </c>
      <c r="D26" s="9">
        <v>33.494</v>
      </c>
      <c r="E26" s="9">
        <v>36.838000000000001</v>
      </c>
      <c r="F26" s="9">
        <v>39.146999999999998</v>
      </c>
      <c r="G26" s="9">
        <v>38.362000000000002</v>
      </c>
      <c r="H26" s="9">
        <v>42.94</v>
      </c>
      <c r="I26" s="9">
        <v>44.183999999999997</v>
      </c>
      <c r="J26" s="9">
        <v>43.524999999999999</v>
      </c>
      <c r="K26" s="9">
        <v>43.212000000000003</v>
      </c>
      <c r="L26" s="9">
        <v>47.133000000000003</v>
      </c>
      <c r="M26" s="9">
        <v>50.021000000000001</v>
      </c>
      <c r="N26" s="9">
        <v>57.127000000000002</v>
      </c>
      <c r="O26" s="9">
        <v>61.054000000000002</v>
      </c>
      <c r="P26" s="9">
        <v>60.067999999999998</v>
      </c>
      <c r="Q26" s="9">
        <v>46.485999999999997</v>
      </c>
      <c r="R26" s="9">
        <v>53.511000000000003</v>
      </c>
      <c r="S26" s="9">
        <v>57.274999999999999</v>
      </c>
      <c r="T26" s="9">
        <v>54.393000000000001</v>
      </c>
      <c r="U26" s="9">
        <v>51.664999999999999</v>
      </c>
      <c r="V26" s="9">
        <v>50.969000000000001</v>
      </c>
      <c r="W26" s="9">
        <v>49.826999999999998</v>
      </c>
      <c r="X26" s="9">
        <v>48.673000000000002</v>
      </c>
      <c r="Y26" s="9">
        <v>53.923000000000002</v>
      </c>
      <c r="Z26" s="9">
        <v>56.365000000000002</v>
      </c>
      <c r="AA26" s="9">
        <v>54.783999999999999</v>
      </c>
      <c r="AB26" s="9">
        <v>46.100999999999999</v>
      </c>
      <c r="AC26" s="9">
        <v>58.723999999999997</v>
      </c>
      <c r="AD26" s="9">
        <v>65.465000000000003</v>
      </c>
      <c r="AE26" s="9">
        <v>61.668999999999997</v>
      </c>
    </row>
    <row r="27" spans="1:31" ht="25.5" x14ac:dyDescent="0.25">
      <c r="A27" s="8" t="s">
        <v>117</v>
      </c>
      <c r="B27" s="8" t="s">
        <v>118</v>
      </c>
      <c r="C27" s="9">
        <v>27.039000000000001</v>
      </c>
      <c r="D27" s="9">
        <v>26.986999999999998</v>
      </c>
      <c r="E27" s="9">
        <v>28.16</v>
      </c>
      <c r="F27" s="9">
        <v>31.231000000000002</v>
      </c>
      <c r="G27" s="9">
        <v>32.491999999999997</v>
      </c>
      <c r="H27" s="9">
        <v>35.427</v>
      </c>
      <c r="I27" s="9">
        <v>36.189</v>
      </c>
      <c r="J27" s="9">
        <v>35.338999999999999</v>
      </c>
      <c r="K27" s="9">
        <v>33.912999999999997</v>
      </c>
      <c r="L27" s="9">
        <v>34.713999999999999</v>
      </c>
      <c r="M27" s="9">
        <v>36.445</v>
      </c>
      <c r="N27" s="9">
        <v>38.335999999999999</v>
      </c>
      <c r="O27" s="9">
        <v>41.655999999999999</v>
      </c>
      <c r="P27" s="9">
        <v>42.747999999999998</v>
      </c>
      <c r="Q27" s="9">
        <v>40.819000000000003</v>
      </c>
      <c r="R27" s="9">
        <v>39.786000000000001</v>
      </c>
      <c r="S27" s="9">
        <v>41.991999999999997</v>
      </c>
      <c r="T27" s="9">
        <v>41.398000000000003</v>
      </c>
      <c r="U27" s="9">
        <v>40.774000000000001</v>
      </c>
      <c r="V27" s="9">
        <v>41.78</v>
      </c>
      <c r="W27" s="9">
        <v>42.584000000000003</v>
      </c>
      <c r="X27" s="9">
        <v>43.481000000000002</v>
      </c>
      <c r="Y27" s="9">
        <v>44.820999999999998</v>
      </c>
      <c r="Z27" s="9">
        <v>47.158000000000001</v>
      </c>
      <c r="AA27" s="9">
        <v>48.72</v>
      </c>
      <c r="AB27" s="9">
        <v>42.947000000000003</v>
      </c>
      <c r="AC27" s="9">
        <v>49.066000000000003</v>
      </c>
      <c r="AD27" s="9">
        <v>55.722999999999999</v>
      </c>
      <c r="AE27" s="9">
        <v>56.356000000000002</v>
      </c>
    </row>
    <row r="28" spans="1:31" x14ac:dyDescent="0.25">
      <c r="A28" s="8" t="s">
        <v>119</v>
      </c>
      <c r="B28" s="8" t="s">
        <v>120</v>
      </c>
      <c r="C28" s="9">
        <v>92.049000000000007</v>
      </c>
      <c r="D28" s="9">
        <v>90.222999999999999</v>
      </c>
      <c r="E28" s="9">
        <v>90.826999999999998</v>
      </c>
      <c r="F28" s="9">
        <v>95.097999999999999</v>
      </c>
      <c r="G28" s="9">
        <v>102.444</v>
      </c>
      <c r="H28" s="9">
        <v>116.614</v>
      </c>
      <c r="I28" s="9">
        <v>121.17700000000001</v>
      </c>
      <c r="J28" s="9">
        <v>124.745</v>
      </c>
      <c r="K28" s="9">
        <v>130.209</v>
      </c>
      <c r="L28" s="9">
        <v>139.68100000000001</v>
      </c>
      <c r="M28" s="9">
        <v>151.68299999999999</v>
      </c>
      <c r="N28" s="9">
        <v>167.477</v>
      </c>
      <c r="O28" s="9">
        <v>181.10900000000001</v>
      </c>
      <c r="P28" s="9">
        <v>187.304</v>
      </c>
      <c r="Q28" s="9">
        <v>171.45699999999999</v>
      </c>
      <c r="R28" s="9">
        <v>173.03100000000001</v>
      </c>
      <c r="S28" s="9">
        <v>184.79499999999999</v>
      </c>
      <c r="T28" s="9">
        <v>186.51300000000001</v>
      </c>
      <c r="U28" s="9">
        <v>187.999</v>
      </c>
      <c r="V28" s="9">
        <v>184.37100000000001</v>
      </c>
      <c r="W28" s="9">
        <v>180.583</v>
      </c>
      <c r="X28" s="9">
        <v>181.71899999999999</v>
      </c>
      <c r="Y28" s="9">
        <v>191.16399999999999</v>
      </c>
      <c r="Z28" s="9">
        <v>200.08600000000001</v>
      </c>
      <c r="AA28" s="9">
        <v>208.29900000000001</v>
      </c>
      <c r="AB28" s="9">
        <v>196.23500000000001</v>
      </c>
      <c r="AC28" s="9">
        <v>231.83199999999999</v>
      </c>
      <c r="AD28" s="9">
        <v>251.86799999999999</v>
      </c>
      <c r="AE28" s="9">
        <v>254.96700000000001</v>
      </c>
    </row>
    <row r="29" spans="1:31" x14ac:dyDescent="0.25">
      <c r="A29" s="8" t="s">
        <v>121</v>
      </c>
      <c r="B29" s="8" t="s">
        <v>122</v>
      </c>
      <c r="C29" s="9">
        <v>384.755</v>
      </c>
      <c r="D29" s="9">
        <v>397.75099999999998</v>
      </c>
      <c r="E29" s="9">
        <v>414.68</v>
      </c>
      <c r="F29" s="9">
        <v>442.596</v>
      </c>
      <c r="G29" s="9">
        <v>483.00900000000001</v>
      </c>
      <c r="H29" s="9">
        <v>536.10400000000004</v>
      </c>
      <c r="I29" s="9">
        <v>575.76099999999997</v>
      </c>
      <c r="J29" s="9">
        <v>599.91899999999998</v>
      </c>
      <c r="K29" s="9">
        <v>607.63900000000001</v>
      </c>
      <c r="L29" s="9">
        <v>640.11199999999997</v>
      </c>
      <c r="M29" s="9">
        <v>674.84299999999996</v>
      </c>
      <c r="N29" s="9">
        <v>720.62699999999995</v>
      </c>
      <c r="O29" s="9">
        <v>752.32</v>
      </c>
      <c r="P29" s="9">
        <v>772.58399999999995</v>
      </c>
      <c r="Q29" s="9">
        <v>752.56700000000001</v>
      </c>
      <c r="R29" s="9">
        <v>801.23500000000001</v>
      </c>
      <c r="S29" s="9">
        <v>826.803</v>
      </c>
      <c r="T29" s="9">
        <v>850.89300000000003</v>
      </c>
      <c r="U29" s="9">
        <v>853.89200000000005</v>
      </c>
      <c r="V29" s="9">
        <v>875.36099999999999</v>
      </c>
      <c r="W29" s="9">
        <v>899.09799999999996</v>
      </c>
      <c r="X29" s="9">
        <v>915.48699999999997</v>
      </c>
      <c r="Y29" s="9">
        <v>965.16700000000003</v>
      </c>
      <c r="Z29" s="9">
        <v>1007.7619999999999</v>
      </c>
      <c r="AA29" s="9">
        <v>1053.3230000000001</v>
      </c>
      <c r="AB29" s="9">
        <v>991.76499999999999</v>
      </c>
      <c r="AC29" s="9">
        <v>1108.3409999999999</v>
      </c>
      <c r="AD29" s="9">
        <v>1294.54</v>
      </c>
      <c r="AE29" s="9">
        <v>1337.423</v>
      </c>
    </row>
    <row r="30" spans="1:31" ht="25.5" x14ac:dyDescent="0.25">
      <c r="A30" s="8" t="s">
        <v>123</v>
      </c>
      <c r="B30" s="8" t="s">
        <v>124</v>
      </c>
      <c r="C30" s="9">
        <v>159.27600000000001</v>
      </c>
      <c r="D30" s="9">
        <v>162.71100000000001</v>
      </c>
      <c r="E30" s="9">
        <v>174.54400000000001</v>
      </c>
      <c r="F30" s="9">
        <v>183.45400000000001</v>
      </c>
      <c r="G30" s="9">
        <v>197.12899999999999</v>
      </c>
      <c r="H30" s="9">
        <v>217.44499999999999</v>
      </c>
      <c r="I30" s="9">
        <v>229.107</v>
      </c>
      <c r="J30" s="9">
        <v>238.68199999999999</v>
      </c>
      <c r="K30" s="9">
        <v>245.869</v>
      </c>
      <c r="L30" s="9">
        <v>264.25</v>
      </c>
      <c r="M30" s="9">
        <v>278.041</v>
      </c>
      <c r="N30" s="9">
        <v>293.399</v>
      </c>
      <c r="O30" s="9">
        <v>306.37299999999999</v>
      </c>
      <c r="P30" s="9">
        <v>311.86700000000002</v>
      </c>
      <c r="Q30" s="9">
        <v>289.40300000000002</v>
      </c>
      <c r="R30" s="9">
        <v>310.089</v>
      </c>
      <c r="S30" s="9">
        <v>323.49400000000003</v>
      </c>
      <c r="T30" s="9">
        <v>330.108</v>
      </c>
      <c r="U30" s="9">
        <v>334.78500000000003</v>
      </c>
      <c r="V30" s="9">
        <v>342.39</v>
      </c>
      <c r="W30" s="9">
        <v>346.62299999999999</v>
      </c>
      <c r="X30" s="9">
        <v>353.54</v>
      </c>
      <c r="Y30" s="9">
        <v>375.59500000000003</v>
      </c>
      <c r="Z30" s="9">
        <v>396.423</v>
      </c>
      <c r="AA30" s="9">
        <v>408.37700000000001</v>
      </c>
      <c r="AB30" s="9">
        <v>369.45400000000001</v>
      </c>
      <c r="AC30" s="9">
        <v>414.86700000000002</v>
      </c>
      <c r="AD30" s="9">
        <v>505.67399999999998</v>
      </c>
      <c r="AE30" s="9">
        <v>531.39300000000003</v>
      </c>
    </row>
    <row r="31" spans="1:31" x14ac:dyDescent="0.25">
      <c r="A31" s="8" t="s">
        <v>125</v>
      </c>
      <c r="B31" s="8" t="s">
        <v>126</v>
      </c>
      <c r="C31" s="9">
        <v>82.872</v>
      </c>
      <c r="D31" s="9">
        <v>85.387</v>
      </c>
      <c r="E31" s="9">
        <v>88.47</v>
      </c>
      <c r="F31" s="9">
        <v>93.948999999999998</v>
      </c>
      <c r="G31" s="9">
        <v>100.081</v>
      </c>
      <c r="H31" s="9">
        <v>107.976</v>
      </c>
      <c r="I31" s="9">
        <v>115.876</v>
      </c>
      <c r="J31" s="9">
        <v>123.271</v>
      </c>
      <c r="K31" s="9">
        <v>128.05600000000001</v>
      </c>
      <c r="L31" s="9">
        <v>142.11099999999999</v>
      </c>
      <c r="M31" s="9">
        <v>150.87899999999999</v>
      </c>
      <c r="N31" s="9">
        <v>157.054</v>
      </c>
      <c r="O31" s="9">
        <v>162.66300000000001</v>
      </c>
      <c r="P31" s="9">
        <v>165.10400000000001</v>
      </c>
      <c r="Q31" s="9">
        <v>153.976</v>
      </c>
      <c r="R31" s="9">
        <v>164.732</v>
      </c>
      <c r="S31" s="9">
        <v>169.721</v>
      </c>
      <c r="T31" s="9">
        <v>173.923</v>
      </c>
      <c r="U31" s="9">
        <v>175.69</v>
      </c>
      <c r="V31" s="9">
        <v>179.71100000000001</v>
      </c>
      <c r="W31" s="9">
        <v>183.08699999999999</v>
      </c>
      <c r="X31" s="9">
        <v>189.02199999999999</v>
      </c>
      <c r="Y31" s="9">
        <v>200.19399999999999</v>
      </c>
      <c r="Z31" s="9">
        <v>207.41499999999999</v>
      </c>
      <c r="AA31" s="9">
        <v>212.636</v>
      </c>
      <c r="AB31" s="9">
        <v>205.43600000000001</v>
      </c>
      <c r="AC31" s="9">
        <v>228.346</v>
      </c>
      <c r="AD31" s="9">
        <v>253.82400000000001</v>
      </c>
      <c r="AE31" s="9">
        <v>263.50799999999998</v>
      </c>
    </row>
    <row r="32" spans="1:31" x14ac:dyDescent="0.25">
      <c r="A32" s="8" t="s">
        <v>127</v>
      </c>
      <c r="B32" s="8" t="s">
        <v>128</v>
      </c>
      <c r="C32" s="9">
        <v>52.994</v>
      </c>
      <c r="D32" s="9">
        <v>53.869</v>
      </c>
      <c r="E32" s="9">
        <v>61.668999999999997</v>
      </c>
      <c r="F32" s="9">
        <v>62.844000000000001</v>
      </c>
      <c r="G32" s="9">
        <v>68.870999999999995</v>
      </c>
      <c r="H32" s="9">
        <v>77.834000000000003</v>
      </c>
      <c r="I32" s="9">
        <v>79.763999999999996</v>
      </c>
      <c r="J32" s="9">
        <v>81.268000000000001</v>
      </c>
      <c r="K32" s="9">
        <v>81.906000000000006</v>
      </c>
      <c r="L32" s="9">
        <v>84.984999999999999</v>
      </c>
      <c r="M32" s="9">
        <v>89.021000000000001</v>
      </c>
      <c r="N32" s="9">
        <v>95.64</v>
      </c>
      <c r="O32" s="9">
        <v>101.58499999999999</v>
      </c>
      <c r="P32" s="9">
        <v>103.80800000000001</v>
      </c>
      <c r="Q32" s="9">
        <v>91.296000000000006</v>
      </c>
      <c r="R32" s="9">
        <v>97.376999999999995</v>
      </c>
      <c r="S32" s="9">
        <v>104.227</v>
      </c>
      <c r="T32" s="9">
        <v>105.587</v>
      </c>
      <c r="U32" s="9">
        <v>107.852</v>
      </c>
      <c r="V32" s="9">
        <v>108.976</v>
      </c>
      <c r="W32" s="9">
        <v>109.818</v>
      </c>
      <c r="X32" s="9">
        <v>109.919</v>
      </c>
      <c r="Y32" s="9">
        <v>117.884</v>
      </c>
      <c r="Z32" s="9">
        <v>127.46599999999999</v>
      </c>
      <c r="AA32" s="9">
        <v>131.447</v>
      </c>
      <c r="AB32" s="9">
        <v>115.158</v>
      </c>
      <c r="AC32" s="9">
        <v>131.05799999999999</v>
      </c>
      <c r="AD32" s="9">
        <v>164.68</v>
      </c>
      <c r="AE32" s="9">
        <v>173.32</v>
      </c>
    </row>
    <row r="33" spans="1:31" x14ac:dyDescent="0.25">
      <c r="A33" s="8" t="s">
        <v>129</v>
      </c>
      <c r="B33" s="8" t="s">
        <v>130</v>
      </c>
      <c r="C33" s="9">
        <v>23.411000000000001</v>
      </c>
      <c r="D33" s="9">
        <v>23.456</v>
      </c>
      <c r="E33" s="9">
        <v>24.404</v>
      </c>
      <c r="F33" s="9">
        <v>26.661999999999999</v>
      </c>
      <c r="G33" s="9">
        <v>28.177</v>
      </c>
      <c r="H33" s="9">
        <v>31.635000000000002</v>
      </c>
      <c r="I33" s="9">
        <v>33.466999999999999</v>
      </c>
      <c r="J33" s="9">
        <v>34.143000000000001</v>
      </c>
      <c r="K33" s="9">
        <v>35.906999999999996</v>
      </c>
      <c r="L33" s="9">
        <v>37.154000000000003</v>
      </c>
      <c r="M33" s="9">
        <v>38.140999999999998</v>
      </c>
      <c r="N33" s="9">
        <v>40.704999999999998</v>
      </c>
      <c r="O33" s="9">
        <v>42.125999999999998</v>
      </c>
      <c r="P33" s="9">
        <v>42.954999999999998</v>
      </c>
      <c r="Q33" s="9">
        <v>44.131</v>
      </c>
      <c r="R33" s="9">
        <v>47.98</v>
      </c>
      <c r="S33" s="9">
        <v>49.545999999999999</v>
      </c>
      <c r="T33" s="9">
        <v>50.597999999999999</v>
      </c>
      <c r="U33" s="9">
        <v>51.243000000000002</v>
      </c>
      <c r="V33" s="9">
        <v>53.703000000000003</v>
      </c>
      <c r="W33" s="9">
        <v>53.718000000000004</v>
      </c>
      <c r="X33" s="9">
        <v>54.598999999999997</v>
      </c>
      <c r="Y33" s="9">
        <v>57.515999999999998</v>
      </c>
      <c r="Z33" s="9">
        <v>61.542999999999999</v>
      </c>
      <c r="AA33" s="9">
        <v>64.293999999999997</v>
      </c>
      <c r="AB33" s="9">
        <v>48.86</v>
      </c>
      <c r="AC33" s="9">
        <v>55.463000000000001</v>
      </c>
      <c r="AD33" s="9">
        <v>87.171000000000006</v>
      </c>
      <c r="AE33" s="9">
        <v>94.564999999999998</v>
      </c>
    </row>
    <row r="34" spans="1:31" x14ac:dyDescent="0.25">
      <c r="A34" s="8" t="s">
        <v>131</v>
      </c>
      <c r="B34" s="8" t="s">
        <v>132</v>
      </c>
      <c r="C34" s="9">
        <v>31.58</v>
      </c>
      <c r="D34" s="9">
        <v>33.86</v>
      </c>
      <c r="E34" s="9">
        <v>36.095999999999997</v>
      </c>
      <c r="F34" s="9">
        <v>40.786000000000001</v>
      </c>
      <c r="G34" s="9">
        <v>46.741999999999997</v>
      </c>
      <c r="H34" s="9">
        <v>57.05</v>
      </c>
      <c r="I34" s="9">
        <v>67.215999999999994</v>
      </c>
      <c r="J34" s="9">
        <v>64.83</v>
      </c>
      <c r="K34" s="9">
        <v>65.272000000000006</v>
      </c>
      <c r="L34" s="9">
        <v>66.798000000000002</v>
      </c>
      <c r="M34" s="9">
        <v>72.847999999999999</v>
      </c>
      <c r="N34" s="9">
        <v>76.052999999999997</v>
      </c>
      <c r="O34" s="9">
        <v>78.995000000000005</v>
      </c>
      <c r="P34" s="9">
        <v>85.46</v>
      </c>
      <c r="Q34" s="9">
        <v>85.200999999999993</v>
      </c>
      <c r="R34" s="9">
        <v>92.561999999999998</v>
      </c>
      <c r="S34" s="9">
        <v>93.498999999999995</v>
      </c>
      <c r="T34" s="9">
        <v>94.427000000000007</v>
      </c>
      <c r="U34" s="9">
        <v>87.445999999999998</v>
      </c>
      <c r="V34" s="9">
        <v>87.228999999999999</v>
      </c>
      <c r="W34" s="9">
        <v>89.962999999999994</v>
      </c>
      <c r="X34" s="9">
        <v>94.004999999999995</v>
      </c>
      <c r="Y34" s="9">
        <v>98.56</v>
      </c>
      <c r="Z34" s="9">
        <v>102.932</v>
      </c>
      <c r="AA34" s="9">
        <v>110.428</v>
      </c>
      <c r="AB34" s="9">
        <v>112.81100000000001</v>
      </c>
      <c r="AC34" s="9">
        <v>127.102</v>
      </c>
      <c r="AD34" s="9">
        <v>149.08000000000001</v>
      </c>
      <c r="AE34" s="9">
        <v>163.66300000000001</v>
      </c>
    </row>
    <row r="35" spans="1:31" x14ac:dyDescent="0.25">
      <c r="A35" s="8" t="s">
        <v>133</v>
      </c>
      <c r="B35" s="8" t="s">
        <v>134</v>
      </c>
      <c r="C35" s="9">
        <v>16.623999999999999</v>
      </c>
      <c r="D35" s="9">
        <v>17.48</v>
      </c>
      <c r="E35" s="9">
        <v>18.178000000000001</v>
      </c>
      <c r="F35" s="9">
        <v>18.981999999999999</v>
      </c>
      <c r="G35" s="9">
        <v>20.088000000000001</v>
      </c>
      <c r="H35" s="9">
        <v>22.093</v>
      </c>
      <c r="I35" s="9">
        <v>23.751999999999999</v>
      </c>
      <c r="J35" s="9">
        <v>24.218</v>
      </c>
      <c r="K35" s="9">
        <v>23.907</v>
      </c>
      <c r="L35" s="9">
        <v>24.791</v>
      </c>
      <c r="M35" s="9">
        <v>25.234999999999999</v>
      </c>
      <c r="N35" s="9">
        <v>26.02</v>
      </c>
      <c r="O35" s="9">
        <v>27.44</v>
      </c>
      <c r="P35" s="9">
        <v>29.036000000000001</v>
      </c>
      <c r="Q35" s="9">
        <v>28.084</v>
      </c>
      <c r="R35" s="9">
        <v>28.239000000000001</v>
      </c>
      <c r="S35" s="9">
        <v>28.158000000000001</v>
      </c>
      <c r="T35" s="9">
        <v>28.245000000000001</v>
      </c>
      <c r="U35" s="9">
        <v>27.905999999999999</v>
      </c>
      <c r="V35" s="9">
        <v>28.337</v>
      </c>
      <c r="W35" s="9">
        <v>27.841999999999999</v>
      </c>
      <c r="X35" s="9">
        <v>29.172999999999998</v>
      </c>
      <c r="Y35" s="9">
        <v>29.384</v>
      </c>
      <c r="Z35" s="9">
        <v>30.59</v>
      </c>
      <c r="AA35" s="9">
        <v>30.907</v>
      </c>
      <c r="AB35" s="9">
        <v>28.396999999999998</v>
      </c>
      <c r="AC35" s="9">
        <v>33.277999999999999</v>
      </c>
      <c r="AD35" s="9">
        <v>39.006</v>
      </c>
      <c r="AE35" s="9">
        <v>40.887999999999998</v>
      </c>
    </row>
    <row r="36" spans="1:31" x14ac:dyDescent="0.25">
      <c r="A36" s="8" t="s">
        <v>135</v>
      </c>
      <c r="B36" s="8" t="s">
        <v>136</v>
      </c>
      <c r="C36" s="9">
        <v>6.601</v>
      </c>
      <c r="D36" s="9">
        <v>7.0510000000000002</v>
      </c>
      <c r="E36" s="9">
        <v>7.484</v>
      </c>
      <c r="F36" s="9">
        <v>9.5690000000000008</v>
      </c>
      <c r="G36" s="9">
        <v>12.449</v>
      </c>
      <c r="H36" s="9">
        <v>18.68</v>
      </c>
      <c r="I36" s="9">
        <v>23.036000000000001</v>
      </c>
      <c r="J36" s="9">
        <v>21.553999999999998</v>
      </c>
      <c r="K36" s="9">
        <v>22.792999999999999</v>
      </c>
      <c r="L36" s="9">
        <v>22.395</v>
      </c>
      <c r="M36" s="9">
        <v>25.82</v>
      </c>
      <c r="N36" s="9">
        <v>25.763000000000002</v>
      </c>
      <c r="O36" s="9">
        <v>27.088000000000001</v>
      </c>
      <c r="P36" s="9">
        <v>29.378</v>
      </c>
      <c r="Q36" s="9">
        <v>30.658000000000001</v>
      </c>
      <c r="R36" s="9">
        <v>34.566000000000003</v>
      </c>
      <c r="S36" s="9">
        <v>34.941000000000003</v>
      </c>
      <c r="T36" s="9">
        <v>35.591000000000001</v>
      </c>
      <c r="U36" s="9">
        <v>29.225000000000001</v>
      </c>
      <c r="V36" s="9">
        <v>28.611999999999998</v>
      </c>
      <c r="W36" s="9">
        <v>28.021000000000001</v>
      </c>
      <c r="X36" s="9">
        <v>28.681000000000001</v>
      </c>
      <c r="Y36" s="9">
        <v>29.058</v>
      </c>
      <c r="Z36" s="9">
        <v>27.954000000000001</v>
      </c>
      <c r="AA36" s="9">
        <v>29.734000000000002</v>
      </c>
      <c r="AB36" s="9">
        <v>32.317</v>
      </c>
      <c r="AC36" s="9">
        <v>34.06</v>
      </c>
      <c r="AD36" s="9">
        <v>38.677999999999997</v>
      </c>
      <c r="AE36" s="9">
        <v>41.801000000000002</v>
      </c>
    </row>
    <row r="37" spans="1:31" x14ac:dyDescent="0.25">
      <c r="A37" s="8" t="s">
        <v>137</v>
      </c>
      <c r="B37" s="8" t="s">
        <v>138</v>
      </c>
      <c r="C37" s="9">
        <v>8.3550000000000004</v>
      </c>
      <c r="D37" s="9">
        <v>9.3290000000000006</v>
      </c>
      <c r="E37" s="9">
        <v>10.433999999999999</v>
      </c>
      <c r="F37" s="9">
        <v>12.234999999999999</v>
      </c>
      <c r="G37" s="9">
        <v>14.205</v>
      </c>
      <c r="H37" s="9">
        <v>16.277000000000001</v>
      </c>
      <c r="I37" s="9">
        <v>20.428999999999998</v>
      </c>
      <c r="J37" s="9">
        <v>19.058</v>
      </c>
      <c r="K37" s="9">
        <v>18.571999999999999</v>
      </c>
      <c r="L37" s="9">
        <v>19.611999999999998</v>
      </c>
      <c r="M37" s="9">
        <v>21.792999999999999</v>
      </c>
      <c r="N37" s="9">
        <v>24.27</v>
      </c>
      <c r="O37" s="9">
        <v>24.466000000000001</v>
      </c>
      <c r="P37" s="9">
        <v>27.045999999999999</v>
      </c>
      <c r="Q37" s="9">
        <v>26.459</v>
      </c>
      <c r="R37" s="9">
        <v>29.756</v>
      </c>
      <c r="S37" s="9">
        <v>30.4</v>
      </c>
      <c r="T37" s="9">
        <v>30.591000000000001</v>
      </c>
      <c r="U37" s="9">
        <v>30.315000000000001</v>
      </c>
      <c r="V37" s="9">
        <v>30.28</v>
      </c>
      <c r="W37" s="9">
        <v>34.1</v>
      </c>
      <c r="X37" s="9">
        <v>36.15</v>
      </c>
      <c r="Y37" s="9">
        <v>40.118000000000002</v>
      </c>
      <c r="Z37" s="9">
        <v>44.387999999999998</v>
      </c>
      <c r="AA37" s="9">
        <v>49.786999999999999</v>
      </c>
      <c r="AB37" s="9">
        <v>52.097000000000001</v>
      </c>
      <c r="AC37" s="9">
        <v>59.762999999999998</v>
      </c>
      <c r="AD37" s="9">
        <v>71.396000000000001</v>
      </c>
      <c r="AE37" s="9">
        <v>80.974000000000004</v>
      </c>
    </row>
    <row r="38" spans="1:31" x14ac:dyDescent="0.25">
      <c r="A38" s="8" t="s">
        <v>139</v>
      </c>
      <c r="B38" s="8" t="s">
        <v>140</v>
      </c>
      <c r="C38" s="9">
        <v>64.087000000000003</v>
      </c>
      <c r="D38" s="9">
        <v>65.772999999999996</v>
      </c>
      <c r="E38" s="9">
        <v>67.44</v>
      </c>
      <c r="F38" s="9">
        <v>71.921999999999997</v>
      </c>
      <c r="G38" s="9">
        <v>75.512</v>
      </c>
      <c r="H38" s="9">
        <v>82.766000000000005</v>
      </c>
      <c r="I38" s="9">
        <v>86.53</v>
      </c>
      <c r="J38" s="9">
        <v>88.394000000000005</v>
      </c>
      <c r="K38" s="9">
        <v>85.384</v>
      </c>
      <c r="L38" s="9">
        <v>89.935000000000002</v>
      </c>
      <c r="M38" s="9">
        <v>95.572999999999993</v>
      </c>
      <c r="N38" s="9">
        <v>108.52800000000001</v>
      </c>
      <c r="O38" s="9">
        <v>120.23099999999999</v>
      </c>
      <c r="P38" s="9">
        <v>122.318</v>
      </c>
      <c r="Q38" s="9">
        <v>119.967</v>
      </c>
      <c r="R38" s="9">
        <v>123.31</v>
      </c>
      <c r="S38" s="9">
        <v>122.414</v>
      </c>
      <c r="T38" s="9">
        <v>125.58</v>
      </c>
      <c r="U38" s="9">
        <v>127.012</v>
      </c>
      <c r="V38" s="9">
        <v>131.57400000000001</v>
      </c>
      <c r="W38" s="9">
        <v>137.42500000000001</v>
      </c>
      <c r="X38" s="9">
        <v>135.93299999999999</v>
      </c>
      <c r="Y38" s="9">
        <v>148.054</v>
      </c>
      <c r="Z38" s="9">
        <v>148.32</v>
      </c>
      <c r="AA38" s="9">
        <v>156.84700000000001</v>
      </c>
      <c r="AB38" s="9">
        <v>158.26599999999999</v>
      </c>
      <c r="AC38" s="9">
        <v>168.59100000000001</v>
      </c>
      <c r="AD38" s="9">
        <v>180.18799999999999</v>
      </c>
      <c r="AE38" s="9">
        <v>191.84700000000001</v>
      </c>
    </row>
    <row r="39" spans="1:31" x14ac:dyDescent="0.25">
      <c r="A39" s="8" t="s">
        <v>141</v>
      </c>
      <c r="B39" s="8" t="s">
        <v>142</v>
      </c>
      <c r="C39" s="9">
        <v>33.957000000000001</v>
      </c>
      <c r="D39" s="9">
        <v>34.399000000000001</v>
      </c>
      <c r="E39" s="9">
        <v>32.561999999999998</v>
      </c>
      <c r="F39" s="9">
        <v>35.408000000000001</v>
      </c>
      <c r="G39" s="9">
        <v>40.039000000000001</v>
      </c>
      <c r="H39" s="9">
        <v>36.606000000000002</v>
      </c>
      <c r="I39" s="9">
        <v>34.505000000000003</v>
      </c>
      <c r="J39" s="9">
        <v>41.616</v>
      </c>
      <c r="K39" s="9">
        <v>43.334000000000003</v>
      </c>
      <c r="L39" s="9">
        <v>42.734000000000002</v>
      </c>
      <c r="M39" s="9">
        <v>42.362000000000002</v>
      </c>
      <c r="N39" s="9">
        <v>40.24</v>
      </c>
      <c r="O39" s="9">
        <v>36.468000000000004</v>
      </c>
      <c r="P39" s="9">
        <v>34.491999999999997</v>
      </c>
      <c r="Q39" s="9">
        <v>49.063000000000002</v>
      </c>
      <c r="R39" s="9">
        <v>54.024999999999999</v>
      </c>
      <c r="S39" s="9">
        <v>50.874000000000002</v>
      </c>
      <c r="T39" s="9">
        <v>54.073999999999998</v>
      </c>
      <c r="U39" s="9">
        <v>55.341999999999999</v>
      </c>
      <c r="V39" s="9">
        <v>55.923000000000002</v>
      </c>
      <c r="W39" s="9">
        <v>57.603999999999999</v>
      </c>
      <c r="X39" s="9">
        <v>57.960999999999999</v>
      </c>
      <c r="Y39" s="9">
        <v>58.841999999999999</v>
      </c>
      <c r="Z39" s="9">
        <v>59.658000000000001</v>
      </c>
      <c r="AA39" s="9">
        <v>60.131</v>
      </c>
      <c r="AB39" s="9">
        <v>58.59</v>
      </c>
      <c r="AC39" s="9">
        <v>65.204999999999998</v>
      </c>
      <c r="AD39" s="9">
        <v>62.389000000000003</v>
      </c>
      <c r="AE39" s="9">
        <v>27.478999999999999</v>
      </c>
    </row>
    <row r="40" spans="1:31" ht="25.5" x14ac:dyDescent="0.25">
      <c r="A40" s="8" t="s">
        <v>143</v>
      </c>
      <c r="B40" s="8" t="s">
        <v>144</v>
      </c>
      <c r="C40" s="9">
        <v>77.864999999999995</v>
      </c>
      <c r="D40" s="9">
        <v>81.59</v>
      </c>
      <c r="E40" s="9">
        <v>84.942999999999998</v>
      </c>
      <c r="F40" s="9">
        <v>91.225999999999999</v>
      </c>
      <c r="G40" s="9">
        <v>102.124</v>
      </c>
      <c r="H40" s="9">
        <v>117.792</v>
      </c>
      <c r="I40" s="9">
        <v>131.422</v>
      </c>
      <c r="J40" s="9">
        <v>138.536</v>
      </c>
      <c r="K40" s="9">
        <v>139.32599999999999</v>
      </c>
      <c r="L40" s="9">
        <v>147.506</v>
      </c>
      <c r="M40" s="9">
        <v>155.90799999999999</v>
      </c>
      <c r="N40" s="9">
        <v>169.72499999999999</v>
      </c>
      <c r="O40" s="9">
        <v>176.166</v>
      </c>
      <c r="P40" s="9">
        <v>184.12100000000001</v>
      </c>
      <c r="Q40" s="9">
        <v>173.619</v>
      </c>
      <c r="R40" s="9">
        <v>184.059</v>
      </c>
      <c r="S40" s="9">
        <v>199.78399999999999</v>
      </c>
      <c r="T40" s="9">
        <v>209.011</v>
      </c>
      <c r="U40" s="9">
        <v>210.95</v>
      </c>
      <c r="V40" s="9">
        <v>218.58600000000001</v>
      </c>
      <c r="W40" s="9">
        <v>226.79400000000001</v>
      </c>
      <c r="X40" s="9">
        <v>232.071</v>
      </c>
      <c r="Y40" s="9">
        <v>240.18700000000001</v>
      </c>
      <c r="Z40" s="9">
        <v>255.346</v>
      </c>
      <c r="AA40" s="9">
        <v>271.11900000000003</v>
      </c>
      <c r="AB40" s="9">
        <v>253.32900000000001</v>
      </c>
      <c r="AC40" s="9">
        <v>288.26600000000002</v>
      </c>
      <c r="AD40" s="9">
        <v>339.75299999999999</v>
      </c>
      <c r="AE40" s="9">
        <v>360.32900000000001</v>
      </c>
    </row>
    <row r="41" spans="1:31" ht="25.5" x14ac:dyDescent="0.25">
      <c r="A41" s="8" t="s">
        <v>145</v>
      </c>
      <c r="B41" s="8" t="s">
        <v>146</v>
      </c>
      <c r="C41" s="9">
        <v>26.248000000000001</v>
      </c>
      <c r="D41" s="9">
        <v>28.099</v>
      </c>
      <c r="E41" s="9">
        <v>28.966999999999999</v>
      </c>
      <c r="F41" s="9">
        <v>32.194000000000003</v>
      </c>
      <c r="G41" s="9">
        <v>36.375</v>
      </c>
      <c r="H41" s="9">
        <v>42.345999999999997</v>
      </c>
      <c r="I41" s="9">
        <v>48.872999999999998</v>
      </c>
      <c r="J41" s="9">
        <v>51.637999999999998</v>
      </c>
      <c r="K41" s="9">
        <v>52.220999999999997</v>
      </c>
      <c r="L41" s="9">
        <v>54.508000000000003</v>
      </c>
      <c r="M41" s="9">
        <v>57.386000000000003</v>
      </c>
      <c r="N41" s="9">
        <v>63.076000000000001</v>
      </c>
      <c r="O41" s="9">
        <v>66.225999999999999</v>
      </c>
      <c r="P41" s="9">
        <v>69.388000000000005</v>
      </c>
      <c r="Q41" s="9">
        <v>66.58</v>
      </c>
      <c r="R41" s="9">
        <v>74.688999999999993</v>
      </c>
      <c r="S41" s="9">
        <v>84.501999999999995</v>
      </c>
      <c r="T41" s="9">
        <v>89.766999999999996</v>
      </c>
      <c r="U41" s="9">
        <v>92.733000000000004</v>
      </c>
      <c r="V41" s="9">
        <v>97.984999999999999</v>
      </c>
      <c r="W41" s="9">
        <v>103.389</v>
      </c>
      <c r="X41" s="9">
        <v>106.708</v>
      </c>
      <c r="Y41" s="9">
        <v>111.94499999999999</v>
      </c>
      <c r="Z41" s="9">
        <v>114.855</v>
      </c>
      <c r="AA41" s="9">
        <v>121.718</v>
      </c>
      <c r="AB41" s="9">
        <v>120.342</v>
      </c>
      <c r="AC41" s="9">
        <v>139.01300000000001</v>
      </c>
      <c r="AD41" s="9">
        <v>161.715</v>
      </c>
      <c r="AE41" s="9">
        <v>172.184</v>
      </c>
    </row>
    <row r="42" spans="1:31" x14ac:dyDescent="0.25">
      <c r="A42" s="8" t="s">
        <v>147</v>
      </c>
      <c r="B42" s="8" t="s">
        <v>148</v>
      </c>
      <c r="C42" s="9">
        <v>10.057</v>
      </c>
      <c r="D42" s="9">
        <v>10.052</v>
      </c>
      <c r="E42" s="9">
        <v>10.19</v>
      </c>
      <c r="F42" s="9">
        <v>10.64</v>
      </c>
      <c r="G42" s="9">
        <v>10.981</v>
      </c>
      <c r="H42" s="9">
        <v>12.326000000000001</v>
      </c>
      <c r="I42" s="9">
        <v>14.275</v>
      </c>
      <c r="J42" s="9">
        <v>14.744</v>
      </c>
      <c r="K42" s="9">
        <v>14.603999999999999</v>
      </c>
      <c r="L42" s="9">
        <v>15.180999999999999</v>
      </c>
      <c r="M42" s="9">
        <v>15.429</v>
      </c>
      <c r="N42" s="9">
        <v>15.771000000000001</v>
      </c>
      <c r="O42" s="9">
        <v>16.163</v>
      </c>
      <c r="P42" s="9">
        <v>16.91</v>
      </c>
      <c r="Q42" s="9">
        <v>16.794</v>
      </c>
      <c r="R42" s="9">
        <v>17.170999999999999</v>
      </c>
      <c r="S42" s="9">
        <v>18.327999999999999</v>
      </c>
      <c r="T42" s="9">
        <v>18.123999999999999</v>
      </c>
      <c r="U42" s="9">
        <v>18.62</v>
      </c>
      <c r="V42" s="9">
        <v>18.808</v>
      </c>
      <c r="W42" s="9">
        <v>19.684000000000001</v>
      </c>
      <c r="X42" s="9">
        <v>19.843</v>
      </c>
      <c r="Y42" s="9">
        <v>19.911999999999999</v>
      </c>
      <c r="Z42" s="9">
        <v>20.564</v>
      </c>
      <c r="AA42" s="9">
        <v>21.431000000000001</v>
      </c>
      <c r="AB42" s="9">
        <v>19.518999999999998</v>
      </c>
      <c r="AC42" s="9">
        <v>22.584</v>
      </c>
      <c r="AD42" s="9">
        <v>24.995000000000001</v>
      </c>
      <c r="AE42" s="9">
        <v>26.41</v>
      </c>
    </row>
    <row r="43" spans="1:31" x14ac:dyDescent="0.25">
      <c r="A43" s="8" t="s">
        <v>149</v>
      </c>
      <c r="B43" s="8" t="s">
        <v>150</v>
      </c>
      <c r="C43" s="9">
        <v>8.2360000000000007</v>
      </c>
      <c r="D43" s="9">
        <v>8.7270000000000003</v>
      </c>
      <c r="E43" s="9">
        <v>9.16</v>
      </c>
      <c r="F43" s="9">
        <v>10.105</v>
      </c>
      <c r="G43" s="9">
        <v>11.394</v>
      </c>
      <c r="H43" s="9">
        <v>12.523999999999999</v>
      </c>
      <c r="I43" s="9">
        <v>12.672000000000001</v>
      </c>
      <c r="J43" s="9">
        <v>12.045</v>
      </c>
      <c r="K43" s="9">
        <v>12.548999999999999</v>
      </c>
      <c r="L43" s="9">
        <v>13.704000000000001</v>
      </c>
      <c r="M43" s="9">
        <v>13.965</v>
      </c>
      <c r="N43" s="9">
        <v>14.739000000000001</v>
      </c>
      <c r="O43" s="9">
        <v>14.48</v>
      </c>
      <c r="P43" s="9">
        <v>14.896000000000001</v>
      </c>
      <c r="Q43" s="9">
        <v>12.329000000000001</v>
      </c>
      <c r="R43" s="9">
        <v>13.327</v>
      </c>
      <c r="S43" s="9">
        <v>13.598000000000001</v>
      </c>
      <c r="T43" s="9">
        <v>14.368</v>
      </c>
      <c r="U43" s="9">
        <v>14.188000000000001</v>
      </c>
      <c r="V43" s="9">
        <v>14.448</v>
      </c>
      <c r="W43" s="9">
        <v>14.968999999999999</v>
      </c>
      <c r="X43" s="9">
        <v>15.718999999999999</v>
      </c>
      <c r="Y43" s="9">
        <v>16.535</v>
      </c>
      <c r="Z43" s="9">
        <v>18.228000000000002</v>
      </c>
      <c r="AA43" s="9">
        <v>19.335999999999999</v>
      </c>
      <c r="AB43" s="9">
        <v>17.417999999999999</v>
      </c>
      <c r="AC43" s="9">
        <v>20.902000000000001</v>
      </c>
      <c r="AD43" s="9">
        <v>24.931999999999999</v>
      </c>
      <c r="AE43" s="9">
        <v>25.812000000000001</v>
      </c>
    </row>
    <row r="44" spans="1:31" x14ac:dyDescent="0.25">
      <c r="A44" s="8" t="s">
        <v>151</v>
      </c>
      <c r="B44" s="8" t="s">
        <v>152</v>
      </c>
      <c r="C44" s="9">
        <v>33.323</v>
      </c>
      <c r="D44" s="9">
        <v>34.713999999999999</v>
      </c>
      <c r="E44" s="9">
        <v>36.625999999999998</v>
      </c>
      <c r="F44" s="9">
        <v>38.286999999999999</v>
      </c>
      <c r="G44" s="9">
        <v>43.374000000000002</v>
      </c>
      <c r="H44" s="9">
        <v>50.595999999999997</v>
      </c>
      <c r="I44" s="9">
        <v>55.601999999999997</v>
      </c>
      <c r="J44" s="9">
        <v>60.109000000000002</v>
      </c>
      <c r="K44" s="9">
        <v>59.951999999999998</v>
      </c>
      <c r="L44" s="9">
        <v>64.113</v>
      </c>
      <c r="M44" s="9">
        <v>69.129000000000005</v>
      </c>
      <c r="N44" s="9">
        <v>76.14</v>
      </c>
      <c r="O44" s="9">
        <v>79.296999999999997</v>
      </c>
      <c r="P44" s="9">
        <v>82.926000000000002</v>
      </c>
      <c r="Q44" s="9">
        <v>77.915000000000006</v>
      </c>
      <c r="R44" s="9">
        <v>78.872</v>
      </c>
      <c r="S44" s="9">
        <v>83.356999999999999</v>
      </c>
      <c r="T44" s="9">
        <v>86.751000000000005</v>
      </c>
      <c r="U44" s="9">
        <v>85.409000000000006</v>
      </c>
      <c r="V44" s="9">
        <v>87.346000000000004</v>
      </c>
      <c r="W44" s="9">
        <v>88.751999999999995</v>
      </c>
      <c r="X44" s="9">
        <v>89.801000000000002</v>
      </c>
      <c r="Y44" s="9">
        <v>91.795000000000002</v>
      </c>
      <c r="Z44" s="9">
        <v>101.69799999999999</v>
      </c>
      <c r="AA44" s="9">
        <v>108.634</v>
      </c>
      <c r="AB44" s="9">
        <v>96.05</v>
      </c>
      <c r="AC44" s="9">
        <v>105.768</v>
      </c>
      <c r="AD44" s="9">
        <v>128.11099999999999</v>
      </c>
      <c r="AE44" s="9">
        <v>135.923</v>
      </c>
    </row>
    <row r="45" spans="1:31" ht="25.5" x14ac:dyDescent="0.25">
      <c r="A45" s="8" t="s">
        <v>153</v>
      </c>
      <c r="B45" s="8" t="s">
        <v>154</v>
      </c>
      <c r="C45" s="9">
        <v>17.989999999999998</v>
      </c>
      <c r="D45" s="9">
        <v>19.417000000000002</v>
      </c>
      <c r="E45" s="9">
        <v>19.094999999999999</v>
      </c>
      <c r="F45" s="9">
        <v>19.798999999999999</v>
      </c>
      <c r="G45" s="9">
        <v>21.463999999999999</v>
      </c>
      <c r="H45" s="9">
        <v>24.445</v>
      </c>
      <c r="I45" s="9">
        <v>26.981999999999999</v>
      </c>
      <c r="J45" s="9">
        <v>27.861999999999998</v>
      </c>
      <c r="K45" s="9">
        <v>28.454999999999998</v>
      </c>
      <c r="L45" s="9">
        <v>28.888999999999999</v>
      </c>
      <c r="M45" s="9">
        <v>30.111000000000001</v>
      </c>
      <c r="N45" s="9">
        <v>32.682000000000002</v>
      </c>
      <c r="O45" s="9">
        <v>34.087000000000003</v>
      </c>
      <c r="P45" s="9">
        <v>34.326999999999998</v>
      </c>
      <c r="Q45" s="9">
        <v>35.314</v>
      </c>
      <c r="R45" s="9">
        <v>37.191000000000003</v>
      </c>
      <c r="S45" s="9">
        <v>36.738</v>
      </c>
      <c r="T45" s="9">
        <v>37.694000000000003</v>
      </c>
      <c r="U45" s="9">
        <v>38.357999999999997</v>
      </c>
      <c r="V45" s="9">
        <v>39.658999999999999</v>
      </c>
      <c r="W45" s="9">
        <v>40.689</v>
      </c>
      <c r="X45" s="9">
        <v>41.978000000000002</v>
      </c>
      <c r="Y45" s="9">
        <v>43.929000000000002</v>
      </c>
      <c r="Z45" s="9">
        <v>45.084000000000003</v>
      </c>
      <c r="AA45" s="9">
        <v>46.420999999999999</v>
      </c>
      <c r="AB45" s="9">
        <v>39.316000000000003</v>
      </c>
      <c r="AC45" s="9">
        <v>44.31</v>
      </c>
      <c r="AD45" s="9">
        <v>57.454999999999998</v>
      </c>
      <c r="AE45" s="9">
        <v>62.712000000000003</v>
      </c>
    </row>
    <row r="46" spans="1:31" x14ac:dyDescent="0.25">
      <c r="A46" s="8" t="s">
        <v>155</v>
      </c>
      <c r="B46" s="8" t="s">
        <v>156</v>
      </c>
      <c r="C46" s="9">
        <v>8.4529999999999994</v>
      </c>
      <c r="D46" s="9">
        <v>9.01</v>
      </c>
      <c r="E46" s="9">
        <v>9.0630000000000006</v>
      </c>
      <c r="F46" s="9">
        <v>9.1630000000000003</v>
      </c>
      <c r="G46" s="9">
        <v>9.7560000000000002</v>
      </c>
      <c r="H46" s="9">
        <v>11.253</v>
      </c>
      <c r="I46" s="9">
        <v>12.131</v>
      </c>
      <c r="J46" s="9">
        <v>12.372</v>
      </c>
      <c r="K46" s="9">
        <v>13.106</v>
      </c>
      <c r="L46" s="9">
        <v>13.836</v>
      </c>
      <c r="M46" s="9">
        <v>14.43</v>
      </c>
      <c r="N46" s="9">
        <v>16.094999999999999</v>
      </c>
      <c r="O46" s="9">
        <v>16.582999999999998</v>
      </c>
      <c r="P46" s="9">
        <v>16.79</v>
      </c>
      <c r="Q46" s="9">
        <v>17.457000000000001</v>
      </c>
      <c r="R46" s="9">
        <v>18.878</v>
      </c>
      <c r="S46" s="9">
        <v>19.123000000000001</v>
      </c>
      <c r="T46" s="9">
        <v>19.058</v>
      </c>
      <c r="U46" s="9">
        <v>19.466000000000001</v>
      </c>
      <c r="V46" s="9">
        <v>20.353999999999999</v>
      </c>
      <c r="W46" s="9">
        <v>20.71</v>
      </c>
      <c r="X46" s="9">
        <v>21.363</v>
      </c>
      <c r="Y46" s="9">
        <v>22.649000000000001</v>
      </c>
      <c r="Z46" s="9">
        <v>22.738</v>
      </c>
      <c r="AA46" s="9">
        <v>23.422000000000001</v>
      </c>
      <c r="AB46" s="9">
        <v>18.164000000000001</v>
      </c>
      <c r="AC46" s="9">
        <v>20.969000000000001</v>
      </c>
      <c r="AD46" s="9">
        <v>30.132000000000001</v>
      </c>
      <c r="AE46" s="9">
        <v>32.93</v>
      </c>
    </row>
    <row r="47" spans="1:31" x14ac:dyDescent="0.25">
      <c r="A47" s="8" t="s">
        <v>157</v>
      </c>
      <c r="B47" s="8" t="s">
        <v>158</v>
      </c>
      <c r="C47" s="9">
        <v>9.5370000000000008</v>
      </c>
      <c r="D47" s="9">
        <v>10.407</v>
      </c>
      <c r="E47" s="9">
        <v>10.032</v>
      </c>
      <c r="F47" s="9">
        <v>10.635999999999999</v>
      </c>
      <c r="G47" s="9">
        <v>11.708</v>
      </c>
      <c r="H47" s="9">
        <v>13.192</v>
      </c>
      <c r="I47" s="9">
        <v>14.851000000000001</v>
      </c>
      <c r="J47" s="9">
        <v>15.49</v>
      </c>
      <c r="K47" s="9">
        <v>15.348000000000001</v>
      </c>
      <c r="L47" s="9">
        <v>15.053000000000001</v>
      </c>
      <c r="M47" s="9">
        <v>15.680999999999999</v>
      </c>
      <c r="N47" s="9">
        <v>16.587</v>
      </c>
      <c r="O47" s="9">
        <v>17.504000000000001</v>
      </c>
      <c r="P47" s="9">
        <v>17.536999999999999</v>
      </c>
      <c r="Q47" s="9">
        <v>17.856999999999999</v>
      </c>
      <c r="R47" s="9">
        <v>18.312999999999999</v>
      </c>
      <c r="S47" s="9">
        <v>17.614999999999998</v>
      </c>
      <c r="T47" s="9">
        <v>18.635999999999999</v>
      </c>
      <c r="U47" s="9">
        <v>18.891999999999999</v>
      </c>
      <c r="V47" s="9">
        <v>19.303999999999998</v>
      </c>
      <c r="W47" s="9">
        <v>19.98</v>
      </c>
      <c r="X47" s="9">
        <v>20.616</v>
      </c>
      <c r="Y47" s="9">
        <v>21.28</v>
      </c>
      <c r="Z47" s="9">
        <v>22.346</v>
      </c>
      <c r="AA47" s="9">
        <v>22.998999999999999</v>
      </c>
      <c r="AB47" s="9">
        <v>21.152000000000001</v>
      </c>
      <c r="AC47" s="9">
        <v>23.341000000000001</v>
      </c>
      <c r="AD47" s="9">
        <v>27.323</v>
      </c>
      <c r="AE47" s="9">
        <v>29.783000000000001</v>
      </c>
    </row>
    <row r="48" spans="1:31" ht="38.25" x14ac:dyDescent="0.25">
      <c r="A48" s="8" t="s">
        <v>159</v>
      </c>
      <c r="B48" s="8" t="s">
        <v>160</v>
      </c>
    </row>
    <row r="49" spans="1:31" x14ac:dyDescent="0.25">
      <c r="A49" s="8" t="s">
        <v>161</v>
      </c>
      <c r="B49" s="8" t="s">
        <v>162</v>
      </c>
      <c r="C49" s="9">
        <v>75.393000000000001</v>
      </c>
      <c r="D49" s="9">
        <v>80.066999999999993</v>
      </c>
      <c r="E49" s="9">
        <v>82.463999999999999</v>
      </c>
      <c r="F49" s="9">
        <v>80.438999999999993</v>
      </c>
      <c r="G49" s="9">
        <v>82.382999999999996</v>
      </c>
      <c r="H49" s="9">
        <v>89.275000000000006</v>
      </c>
      <c r="I49" s="9">
        <v>89.397999999999996</v>
      </c>
      <c r="J49" s="9">
        <v>95.111999999999995</v>
      </c>
      <c r="K49" s="9">
        <v>98.545000000000002</v>
      </c>
      <c r="L49" s="9">
        <v>103.044</v>
      </c>
      <c r="M49" s="9">
        <v>106.65300000000001</v>
      </c>
      <c r="N49" s="9">
        <v>110.101</v>
      </c>
      <c r="O49" s="9">
        <v>112.511</v>
      </c>
      <c r="P49" s="9">
        <v>115.848</v>
      </c>
      <c r="Q49" s="9">
        <v>122.3</v>
      </c>
      <c r="R49" s="9">
        <v>127.32299999999999</v>
      </c>
      <c r="S49" s="9">
        <v>131.58699999999999</v>
      </c>
      <c r="T49" s="9">
        <v>137.12700000000001</v>
      </c>
      <c r="U49" s="9">
        <v>141.99299999999999</v>
      </c>
      <c r="V49" s="9">
        <v>143.56800000000001</v>
      </c>
      <c r="W49" s="9">
        <v>147.81800000000001</v>
      </c>
      <c r="X49" s="9">
        <v>150.51400000000001</v>
      </c>
      <c r="Y49" s="9">
        <v>156.285</v>
      </c>
      <c r="Z49" s="9">
        <v>161.92699999999999</v>
      </c>
      <c r="AA49" s="9">
        <v>166.006</v>
      </c>
      <c r="AB49" s="9">
        <v>164.23</v>
      </c>
      <c r="AC49" s="9">
        <v>181.25</v>
      </c>
      <c r="AD49" s="9">
        <v>196.33199999999999</v>
      </c>
      <c r="AE49" s="9">
        <v>207.58099999999999</v>
      </c>
    </row>
    <row r="50" spans="1:31" x14ac:dyDescent="0.25">
      <c r="A50" s="8" t="s">
        <v>163</v>
      </c>
      <c r="B50" s="8" t="s">
        <v>164</v>
      </c>
      <c r="C50" s="9">
        <v>35.646999999999998</v>
      </c>
      <c r="D50" s="9">
        <v>38.003999999999998</v>
      </c>
      <c r="E50" s="9">
        <v>40.984000000000002</v>
      </c>
      <c r="F50" s="9">
        <v>36.904000000000003</v>
      </c>
      <c r="G50" s="9">
        <v>37.715000000000003</v>
      </c>
      <c r="H50" s="9">
        <v>40.238999999999997</v>
      </c>
      <c r="I50" s="9">
        <v>39.174999999999997</v>
      </c>
      <c r="J50" s="9">
        <v>41.73</v>
      </c>
      <c r="K50" s="9">
        <v>42.655000000000001</v>
      </c>
      <c r="L50" s="9">
        <v>44.963000000000001</v>
      </c>
      <c r="M50" s="9">
        <v>46.081000000000003</v>
      </c>
      <c r="N50" s="9">
        <v>46.981999999999999</v>
      </c>
      <c r="O50" s="9">
        <v>47.999000000000002</v>
      </c>
      <c r="P50" s="9">
        <v>49.828000000000003</v>
      </c>
      <c r="Q50" s="9">
        <v>53.405000000000001</v>
      </c>
      <c r="R50" s="9">
        <v>54.207999999999998</v>
      </c>
      <c r="S50" s="9">
        <v>55.512999999999998</v>
      </c>
      <c r="T50" s="9">
        <v>57.598999999999997</v>
      </c>
      <c r="U50" s="9">
        <v>58.679000000000002</v>
      </c>
      <c r="V50" s="9">
        <v>57.622999999999998</v>
      </c>
      <c r="W50" s="9">
        <v>58.679000000000002</v>
      </c>
      <c r="X50" s="9">
        <v>58.567</v>
      </c>
      <c r="Y50" s="9">
        <v>61.012999999999998</v>
      </c>
      <c r="Z50" s="9">
        <v>62.131</v>
      </c>
      <c r="AA50" s="9">
        <v>63.447000000000003</v>
      </c>
      <c r="AB50" s="9">
        <v>63.290999999999997</v>
      </c>
      <c r="AC50" s="9">
        <v>68.158000000000001</v>
      </c>
      <c r="AD50" s="9">
        <v>73.629000000000005</v>
      </c>
      <c r="AE50" s="9">
        <v>76.602000000000004</v>
      </c>
    </row>
    <row r="51" spans="1:31" x14ac:dyDescent="0.25">
      <c r="A51" s="8" t="s">
        <v>165</v>
      </c>
      <c r="B51" s="8" t="s">
        <v>166</v>
      </c>
      <c r="C51" s="9">
        <v>10.568</v>
      </c>
      <c r="D51" s="9">
        <v>11.491</v>
      </c>
      <c r="E51" s="9">
        <v>11.692</v>
      </c>
      <c r="F51" s="9">
        <v>12.164</v>
      </c>
      <c r="G51" s="9">
        <v>12.538</v>
      </c>
      <c r="H51" s="9">
        <v>14.468</v>
      </c>
      <c r="I51" s="9">
        <v>14.1</v>
      </c>
      <c r="J51" s="9">
        <v>15.95</v>
      </c>
      <c r="K51" s="9">
        <v>16.12</v>
      </c>
      <c r="L51" s="9">
        <v>16.516999999999999</v>
      </c>
      <c r="M51" s="9">
        <v>16.585000000000001</v>
      </c>
      <c r="N51" s="9">
        <v>17.545000000000002</v>
      </c>
      <c r="O51" s="9">
        <v>17.927</v>
      </c>
      <c r="P51" s="9">
        <v>18.358000000000001</v>
      </c>
      <c r="Q51" s="9">
        <v>18.707000000000001</v>
      </c>
      <c r="R51" s="9">
        <v>19.872</v>
      </c>
      <c r="S51" s="9">
        <v>20.456</v>
      </c>
      <c r="T51" s="9">
        <v>21.49</v>
      </c>
      <c r="U51" s="9">
        <v>22.152000000000001</v>
      </c>
      <c r="V51" s="9">
        <v>22.439</v>
      </c>
      <c r="W51" s="9">
        <v>22.521999999999998</v>
      </c>
      <c r="X51" s="9">
        <v>23.239000000000001</v>
      </c>
      <c r="Y51" s="9">
        <v>23.983000000000001</v>
      </c>
      <c r="Z51" s="9">
        <v>24.797000000000001</v>
      </c>
      <c r="AA51" s="9">
        <v>25.087</v>
      </c>
      <c r="AB51" s="9">
        <v>22.416</v>
      </c>
      <c r="AC51" s="9">
        <v>26.013999999999999</v>
      </c>
      <c r="AD51" s="9">
        <v>29.687999999999999</v>
      </c>
      <c r="AE51" s="9">
        <v>31.402000000000001</v>
      </c>
    </row>
    <row r="52" spans="1:31" x14ac:dyDescent="0.25">
      <c r="A52" s="8" t="s">
        <v>167</v>
      </c>
      <c r="B52" s="8" t="s">
        <v>168</v>
      </c>
      <c r="C52" s="9">
        <v>18.408999999999999</v>
      </c>
      <c r="D52" s="9">
        <v>19.202999999999999</v>
      </c>
      <c r="E52" s="9">
        <v>19.224</v>
      </c>
      <c r="F52" s="9">
        <v>19.869</v>
      </c>
      <c r="G52" s="9">
        <v>20.635999999999999</v>
      </c>
      <c r="H52" s="9">
        <v>22.728000000000002</v>
      </c>
      <c r="I52" s="9">
        <v>23.343</v>
      </c>
      <c r="J52" s="9">
        <v>24.431000000000001</v>
      </c>
      <c r="K52" s="9">
        <v>25.968</v>
      </c>
      <c r="L52" s="9">
        <v>27.134</v>
      </c>
      <c r="M52" s="9">
        <v>28.331</v>
      </c>
      <c r="N52" s="9">
        <v>29.588000000000001</v>
      </c>
      <c r="O52" s="9">
        <v>29.998999999999999</v>
      </c>
      <c r="P52" s="9">
        <v>30.472000000000001</v>
      </c>
      <c r="Q52" s="9">
        <v>33.270000000000003</v>
      </c>
      <c r="R52" s="9">
        <v>35.491999999999997</v>
      </c>
      <c r="S52" s="9">
        <v>37.005000000000003</v>
      </c>
      <c r="T52" s="9">
        <v>38.564</v>
      </c>
      <c r="U52" s="9">
        <v>40.902999999999999</v>
      </c>
      <c r="V52" s="9">
        <v>42.47</v>
      </c>
      <c r="W52" s="9">
        <v>44.284999999999997</v>
      </c>
      <c r="X52" s="9">
        <v>45.76</v>
      </c>
      <c r="Y52" s="9">
        <v>47.945</v>
      </c>
      <c r="Z52" s="9">
        <v>50.536000000000001</v>
      </c>
      <c r="AA52" s="9">
        <v>52.677</v>
      </c>
      <c r="AB52" s="9">
        <v>54.625</v>
      </c>
      <c r="AC52" s="9">
        <v>61.817999999999998</v>
      </c>
      <c r="AD52" s="9">
        <v>65.176000000000002</v>
      </c>
      <c r="AE52" s="9">
        <v>69.668999999999997</v>
      </c>
    </row>
    <row r="53" spans="1:31" ht="25.5" x14ac:dyDescent="0.25">
      <c r="A53" s="8" t="s">
        <v>169</v>
      </c>
      <c r="B53" s="8" t="s">
        <v>170</v>
      </c>
      <c r="C53" s="9">
        <v>10.769</v>
      </c>
      <c r="D53" s="9">
        <v>11.369</v>
      </c>
      <c r="E53" s="9">
        <v>10.563000000000001</v>
      </c>
      <c r="F53" s="9">
        <v>11.503</v>
      </c>
      <c r="G53" s="9">
        <v>11.494</v>
      </c>
      <c r="H53" s="9">
        <v>11.839</v>
      </c>
      <c r="I53" s="9">
        <v>12.781000000000001</v>
      </c>
      <c r="J53" s="9">
        <v>13.000999999999999</v>
      </c>
      <c r="K53" s="9">
        <v>13.802</v>
      </c>
      <c r="L53" s="9">
        <v>14.43</v>
      </c>
      <c r="M53" s="9">
        <v>15.656000000000001</v>
      </c>
      <c r="N53" s="9">
        <v>15.984999999999999</v>
      </c>
      <c r="O53" s="9">
        <v>16.585999999999999</v>
      </c>
      <c r="P53" s="9">
        <v>17.190999999999999</v>
      </c>
      <c r="Q53" s="9">
        <v>16.919</v>
      </c>
      <c r="R53" s="9">
        <v>17.751999999999999</v>
      </c>
      <c r="S53" s="9">
        <v>18.613</v>
      </c>
      <c r="T53" s="9">
        <v>19.474</v>
      </c>
      <c r="U53" s="9">
        <v>20.260000000000002</v>
      </c>
      <c r="V53" s="9">
        <v>21.036000000000001</v>
      </c>
      <c r="W53" s="9">
        <v>22.332999999999998</v>
      </c>
      <c r="X53" s="9">
        <v>22.948</v>
      </c>
      <c r="Y53" s="9">
        <v>23.344999999999999</v>
      </c>
      <c r="Z53" s="9">
        <v>24.463000000000001</v>
      </c>
      <c r="AA53" s="9">
        <v>24.795999999999999</v>
      </c>
      <c r="AB53" s="9">
        <v>23.898</v>
      </c>
      <c r="AC53" s="9">
        <v>25.260999999999999</v>
      </c>
      <c r="AD53" s="9">
        <v>27.838999999999999</v>
      </c>
      <c r="AE53" s="9">
        <v>29.908999999999999</v>
      </c>
    </row>
    <row r="54" spans="1:31" x14ac:dyDescent="0.25">
      <c r="A54" s="10" t="s">
        <v>171</v>
      </c>
      <c r="B54" s="10" t="s">
        <v>172</v>
      </c>
      <c r="C54" s="9">
        <v>983.6</v>
      </c>
      <c r="D54" s="9">
        <v>1003.0170000000001</v>
      </c>
      <c r="E54" s="9">
        <v>1049.366</v>
      </c>
      <c r="F54" s="9">
        <v>1096.9659999999999</v>
      </c>
      <c r="G54" s="9">
        <v>1169.8900000000001</v>
      </c>
      <c r="H54" s="9">
        <v>1303.2070000000001</v>
      </c>
      <c r="I54" s="9">
        <v>1369.3630000000001</v>
      </c>
      <c r="J54" s="9">
        <v>1384.9739999999999</v>
      </c>
      <c r="K54" s="9">
        <v>1391.261</v>
      </c>
      <c r="L54" s="9">
        <v>1459.633</v>
      </c>
      <c r="M54" s="9">
        <v>1544.8</v>
      </c>
      <c r="N54" s="9">
        <v>1652.384</v>
      </c>
      <c r="O54" s="9">
        <v>1744.4469999999999</v>
      </c>
      <c r="P54" s="9">
        <v>1801.5609999999999</v>
      </c>
      <c r="Q54" s="9">
        <v>1661.4680000000001</v>
      </c>
      <c r="R54" s="9">
        <v>1769.9849999999999</v>
      </c>
      <c r="S54" s="9">
        <v>1864.2670000000001</v>
      </c>
      <c r="T54" s="9">
        <v>1890.3050000000001</v>
      </c>
      <c r="U54" s="9">
        <v>1888.412</v>
      </c>
      <c r="V54" s="9">
        <v>1902.8510000000001</v>
      </c>
      <c r="W54" s="9">
        <v>1914.6320000000001</v>
      </c>
      <c r="X54" s="9">
        <v>1932.693</v>
      </c>
      <c r="Y54" s="9">
        <v>2051.3530000000001</v>
      </c>
      <c r="Z54" s="9">
        <v>2136.8510000000001</v>
      </c>
      <c r="AA54" s="9">
        <v>2200.8589999999999</v>
      </c>
      <c r="AB54" s="9">
        <v>2018.4659999999999</v>
      </c>
      <c r="AC54" s="9">
        <v>2308.1170000000002</v>
      </c>
      <c r="AD54" s="9">
        <v>2740.873</v>
      </c>
      <c r="AE54" s="9">
        <v>2751.1529999999998</v>
      </c>
    </row>
    <row r="56" spans="1:31" x14ac:dyDescent="0.25">
      <c r="A56" s="6" t="s">
        <v>174</v>
      </c>
    </row>
    <row r="57" spans="1:31" x14ac:dyDescent="0.25">
      <c r="A57" s="7" t="s">
        <v>175</v>
      </c>
    </row>
  </sheetData>
  <hyperlinks>
    <hyperlink ref="A56" r:id="rId1" xr:uid="{00000000-0004-0000-0900-000000000000}"/>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E57"/>
  <sheetViews>
    <sheetView workbookViewId="0">
      <selection activeCell="C3" sqref="C3:AE3"/>
    </sheetView>
  </sheetViews>
  <sheetFormatPr baseColWidth="10" defaultColWidth="8.85546875" defaultRowHeight="15" x14ac:dyDescent="0.25"/>
  <cols>
    <col min="1" max="1" width="25.28515625" bestFit="1" customWidth="1"/>
    <col min="2" max="2" width="60.7109375" customWidth="1"/>
    <col min="3" max="31" width="13" customWidth="1"/>
  </cols>
  <sheetData>
    <row r="1" spans="1:31" x14ac:dyDescent="0.25">
      <c r="A1" s="1" t="s">
        <v>402</v>
      </c>
    </row>
    <row r="2" spans="1:31" x14ac:dyDescent="0.25">
      <c r="A2" s="1" t="s">
        <v>76</v>
      </c>
    </row>
    <row r="3" spans="1:31" x14ac:dyDescent="0.25">
      <c r="A3" s="2" t="s">
        <v>0</v>
      </c>
      <c r="C3" s="11">
        <f>C8-C9</f>
        <v>473.83699999999999</v>
      </c>
      <c r="D3" s="11">
        <f t="shared" ref="D3:AE3" si="0">D8-D9</f>
        <v>473.291</v>
      </c>
      <c r="E3" s="11">
        <f t="shared" si="0"/>
        <v>501.654</v>
      </c>
      <c r="F3" s="11">
        <f t="shared" si="0"/>
        <v>541.149</v>
      </c>
      <c r="G3" s="11">
        <f t="shared" si="0"/>
        <v>573.90300000000002</v>
      </c>
      <c r="H3" s="11">
        <f t="shared" si="0"/>
        <v>606.51499999999999</v>
      </c>
      <c r="I3" s="11">
        <f t="shared" si="0"/>
        <v>621.86300000000006</v>
      </c>
      <c r="J3" s="11">
        <f t="shared" si="0"/>
        <v>606.44000000000005</v>
      </c>
      <c r="K3" s="11">
        <f t="shared" si="0"/>
        <v>583.6</v>
      </c>
      <c r="L3" s="11">
        <f t="shared" si="0"/>
        <v>595.1</v>
      </c>
      <c r="M3" s="11">
        <f t="shared" si="0"/>
        <v>597.97500000000002</v>
      </c>
      <c r="N3" s="11">
        <f t="shared" si="0"/>
        <v>610.26600000000008</v>
      </c>
      <c r="O3" s="11">
        <f t="shared" si="0"/>
        <v>615.13000000000011</v>
      </c>
      <c r="P3" s="11">
        <f t="shared" si="0"/>
        <v>606.93299999999999</v>
      </c>
      <c r="Q3" s="11">
        <f t="shared" si="0"/>
        <v>525.36299999999994</v>
      </c>
      <c r="R3" s="11">
        <f t="shared" si="0"/>
        <v>549.33999999999992</v>
      </c>
      <c r="S3" s="11">
        <f t="shared" si="0"/>
        <v>563.60300000000007</v>
      </c>
      <c r="T3" s="11">
        <f t="shared" si="0"/>
        <v>539.83400000000006</v>
      </c>
      <c r="U3" s="11">
        <f t="shared" si="0"/>
        <v>535.9559999999999</v>
      </c>
      <c r="V3" s="11">
        <f t="shared" si="0"/>
        <v>545.24400000000003</v>
      </c>
      <c r="W3" s="11">
        <f t="shared" si="0"/>
        <v>553.16199999999992</v>
      </c>
      <c r="X3" s="11">
        <f t="shared" si="0"/>
        <v>562.57099999999991</v>
      </c>
      <c r="Y3" s="11">
        <f t="shared" si="0"/>
        <v>589.81700000000001</v>
      </c>
      <c r="Z3" s="11">
        <f t="shared" si="0"/>
        <v>592.45100000000002</v>
      </c>
      <c r="AA3" s="11">
        <f t="shared" si="0"/>
        <v>593.13</v>
      </c>
      <c r="AB3" s="11">
        <f t="shared" si="0"/>
        <v>502.02299999999997</v>
      </c>
      <c r="AC3" s="11">
        <f t="shared" si="0"/>
        <v>539.81700000000001</v>
      </c>
      <c r="AD3" s="11">
        <f t="shared" si="0"/>
        <v>553.64499999999998</v>
      </c>
      <c r="AE3" s="11">
        <f t="shared" si="0"/>
        <v>552.06299999999999</v>
      </c>
    </row>
    <row r="5" spans="1:31" ht="12.75" customHeight="1" x14ac:dyDescent="0.25">
      <c r="C5" s="8" t="s">
        <v>47</v>
      </c>
      <c r="D5" s="8" t="s">
        <v>48</v>
      </c>
      <c r="E5" s="8" t="s">
        <v>49</v>
      </c>
      <c r="F5" s="8" t="s">
        <v>50</v>
      </c>
      <c r="G5" s="8" t="s">
        <v>51</v>
      </c>
      <c r="H5" s="8" t="s">
        <v>52</v>
      </c>
      <c r="I5" s="8" t="s">
        <v>53</v>
      </c>
      <c r="J5" s="8" t="s">
        <v>54</v>
      </c>
      <c r="K5" s="8" t="s">
        <v>55</v>
      </c>
      <c r="L5" s="8" t="s">
        <v>56</v>
      </c>
      <c r="M5" s="8" t="s">
        <v>57</v>
      </c>
      <c r="N5" s="8" t="s">
        <v>58</v>
      </c>
      <c r="O5" s="8" t="s">
        <v>59</v>
      </c>
      <c r="P5" s="8" t="s">
        <v>60</v>
      </c>
      <c r="Q5" s="8" t="s">
        <v>61</v>
      </c>
      <c r="R5" s="8" t="s">
        <v>62</v>
      </c>
      <c r="S5" s="8" t="s">
        <v>63</v>
      </c>
      <c r="T5" s="8" t="s">
        <v>64</v>
      </c>
      <c r="U5" s="8" t="s">
        <v>65</v>
      </c>
      <c r="V5" s="8" t="s">
        <v>66</v>
      </c>
      <c r="W5" s="8" t="s">
        <v>67</v>
      </c>
      <c r="X5" s="8" t="s">
        <v>68</v>
      </c>
      <c r="Y5" s="8" t="s">
        <v>69</v>
      </c>
      <c r="Z5" s="8" t="s">
        <v>70</v>
      </c>
      <c r="AA5" s="8" t="s">
        <v>71</v>
      </c>
      <c r="AB5" s="8" t="s">
        <v>72</v>
      </c>
      <c r="AC5" s="8" t="s">
        <v>73</v>
      </c>
      <c r="AD5" s="8" t="s">
        <v>74</v>
      </c>
      <c r="AE5" s="8" t="s">
        <v>75</v>
      </c>
    </row>
    <row r="6" spans="1:31" x14ac:dyDescent="0.25">
      <c r="B6" t="s">
        <v>76</v>
      </c>
    </row>
    <row r="7" spans="1:31" x14ac:dyDescent="0.25">
      <c r="A7" s="8" t="s">
        <v>77</v>
      </c>
      <c r="B7" s="8" t="s">
        <v>78</v>
      </c>
      <c r="C7" s="9">
        <v>52.63</v>
      </c>
      <c r="D7" s="9">
        <v>53.448</v>
      </c>
      <c r="E7" s="9">
        <v>54.481999999999999</v>
      </c>
      <c r="F7" s="9">
        <v>55.790999999999997</v>
      </c>
      <c r="G7" s="9">
        <v>55.524999999999999</v>
      </c>
      <c r="H7" s="9">
        <v>56.326000000000001</v>
      </c>
      <c r="I7" s="9">
        <v>53.795000000000002</v>
      </c>
      <c r="J7" s="9">
        <v>53.264000000000003</v>
      </c>
      <c r="K7" s="9">
        <v>52.063000000000002</v>
      </c>
      <c r="L7" s="9">
        <v>54.302</v>
      </c>
      <c r="M7" s="9">
        <v>53.134999999999998</v>
      </c>
      <c r="N7" s="9">
        <v>51.415999999999997</v>
      </c>
      <c r="O7" s="9">
        <v>52.451000000000001</v>
      </c>
      <c r="P7" s="9">
        <v>52.253999999999998</v>
      </c>
      <c r="Q7" s="9">
        <v>50.5</v>
      </c>
      <c r="R7" s="9">
        <v>50.241999999999997</v>
      </c>
      <c r="S7" s="9">
        <v>51.07</v>
      </c>
      <c r="T7" s="9">
        <v>52.128</v>
      </c>
      <c r="U7" s="9">
        <v>52.186999999999998</v>
      </c>
      <c r="V7" s="9">
        <v>54.045999999999999</v>
      </c>
      <c r="W7" s="9">
        <v>52.384999999999998</v>
      </c>
      <c r="X7" s="9">
        <v>51.905999999999999</v>
      </c>
      <c r="Y7" s="9">
        <v>52.258000000000003</v>
      </c>
      <c r="Z7" s="9">
        <v>52.094999999999999</v>
      </c>
      <c r="AA7" s="9">
        <v>52.51</v>
      </c>
      <c r="AB7" s="9">
        <v>52.817</v>
      </c>
      <c r="AC7" s="9">
        <v>56.082999999999998</v>
      </c>
      <c r="AD7" s="9">
        <v>54.024999999999999</v>
      </c>
      <c r="AE7" s="9">
        <v>54.289000000000001</v>
      </c>
    </row>
    <row r="8" spans="1:31" x14ac:dyDescent="0.25">
      <c r="A8" s="8" t="s">
        <v>79</v>
      </c>
      <c r="B8" s="8" t="s">
        <v>80</v>
      </c>
      <c r="C8" s="9">
        <v>529.91899999999998</v>
      </c>
      <c r="D8" s="9">
        <v>529.88</v>
      </c>
      <c r="E8" s="9">
        <v>559.03</v>
      </c>
      <c r="F8" s="9">
        <v>597.29899999999998</v>
      </c>
      <c r="G8" s="9">
        <v>632.47</v>
      </c>
      <c r="H8" s="9">
        <v>670.27</v>
      </c>
      <c r="I8" s="9">
        <v>686.91600000000005</v>
      </c>
      <c r="J8" s="9">
        <v>671.67600000000004</v>
      </c>
      <c r="K8" s="9">
        <v>652.58900000000006</v>
      </c>
      <c r="L8" s="9">
        <v>664.39400000000001</v>
      </c>
      <c r="M8" s="9">
        <v>678.62400000000002</v>
      </c>
      <c r="N8" s="9">
        <v>696.12300000000005</v>
      </c>
      <c r="O8" s="9">
        <v>717.62300000000005</v>
      </c>
      <c r="P8" s="9">
        <v>709.43700000000001</v>
      </c>
      <c r="Q8" s="9">
        <v>627.27099999999996</v>
      </c>
      <c r="R8" s="9">
        <v>659.12199999999996</v>
      </c>
      <c r="S8" s="9">
        <v>668.13300000000004</v>
      </c>
      <c r="T8" s="9">
        <v>643.60500000000002</v>
      </c>
      <c r="U8" s="9">
        <v>637.83799999999997</v>
      </c>
      <c r="V8" s="9">
        <v>641.024</v>
      </c>
      <c r="W8" s="9">
        <v>650.29499999999996</v>
      </c>
      <c r="X8" s="9">
        <v>663.03499999999997</v>
      </c>
      <c r="Y8" s="9">
        <v>698.452</v>
      </c>
      <c r="Z8" s="9">
        <v>706.774</v>
      </c>
      <c r="AA8" s="9">
        <v>707.476</v>
      </c>
      <c r="AB8" s="9">
        <v>613.41899999999998</v>
      </c>
      <c r="AC8" s="9">
        <v>658.63099999999997</v>
      </c>
      <c r="AD8" s="9">
        <v>668.90700000000004</v>
      </c>
      <c r="AE8" s="9">
        <v>661.71600000000001</v>
      </c>
    </row>
    <row r="9" spans="1:31" ht="25.5" x14ac:dyDescent="0.25">
      <c r="A9" s="8" t="s">
        <v>81</v>
      </c>
      <c r="B9" s="8" t="s">
        <v>82</v>
      </c>
      <c r="C9" s="9">
        <v>56.082000000000001</v>
      </c>
      <c r="D9" s="9">
        <v>56.588999999999999</v>
      </c>
      <c r="E9" s="9">
        <v>57.375999999999998</v>
      </c>
      <c r="F9" s="9">
        <v>56.15</v>
      </c>
      <c r="G9" s="9">
        <v>58.567</v>
      </c>
      <c r="H9" s="9">
        <v>63.755000000000003</v>
      </c>
      <c r="I9" s="9">
        <v>65.052999999999997</v>
      </c>
      <c r="J9" s="9">
        <v>65.236000000000004</v>
      </c>
      <c r="K9" s="9">
        <v>68.989000000000004</v>
      </c>
      <c r="L9" s="9">
        <v>69.293999999999997</v>
      </c>
      <c r="M9" s="9">
        <v>80.649000000000001</v>
      </c>
      <c r="N9" s="9">
        <v>85.856999999999999</v>
      </c>
      <c r="O9" s="9">
        <v>102.49299999999999</v>
      </c>
      <c r="P9" s="9">
        <v>102.504</v>
      </c>
      <c r="Q9" s="9">
        <v>101.908</v>
      </c>
      <c r="R9" s="9">
        <v>109.782</v>
      </c>
      <c r="S9" s="9">
        <v>104.53</v>
      </c>
      <c r="T9" s="9">
        <v>103.771</v>
      </c>
      <c r="U9" s="9">
        <v>101.88200000000001</v>
      </c>
      <c r="V9" s="9">
        <v>95.78</v>
      </c>
      <c r="W9" s="9">
        <v>97.132999999999996</v>
      </c>
      <c r="X9" s="9">
        <v>100.464</v>
      </c>
      <c r="Y9" s="9">
        <v>108.63500000000001</v>
      </c>
      <c r="Z9" s="9">
        <v>114.32299999999999</v>
      </c>
      <c r="AA9" s="9">
        <v>114.346</v>
      </c>
      <c r="AB9" s="9">
        <v>111.396</v>
      </c>
      <c r="AC9" s="9">
        <v>118.81399999999999</v>
      </c>
      <c r="AD9" s="9">
        <v>115.262</v>
      </c>
      <c r="AE9" s="9">
        <v>109.65300000000001</v>
      </c>
    </row>
    <row r="10" spans="1:31" x14ac:dyDescent="0.25">
      <c r="A10" s="8" t="s">
        <v>83</v>
      </c>
      <c r="B10" s="8" t="s">
        <v>84</v>
      </c>
      <c r="C10" s="9">
        <v>4.6849999999999996</v>
      </c>
      <c r="D10" s="9">
        <v>4.2320000000000002</v>
      </c>
      <c r="E10" s="9">
        <v>3.7989999999999999</v>
      </c>
      <c r="F10" s="9">
        <v>3.9870000000000001</v>
      </c>
      <c r="G10" s="9">
        <v>4.1390000000000002</v>
      </c>
      <c r="H10" s="9">
        <v>4.3680000000000003</v>
      </c>
      <c r="I10" s="9">
        <v>4.4859999999999998</v>
      </c>
      <c r="J10" s="9">
        <v>4.53</v>
      </c>
      <c r="K10" s="9">
        <v>4.4930000000000003</v>
      </c>
      <c r="L10" s="9">
        <v>4.8</v>
      </c>
      <c r="M10" s="9">
        <v>5.0510000000000002</v>
      </c>
      <c r="N10" s="9">
        <v>5.1580000000000004</v>
      </c>
      <c r="O10" s="9">
        <v>5.0750000000000002</v>
      </c>
      <c r="P10" s="9">
        <v>4.5670000000000002</v>
      </c>
      <c r="Q10" s="9">
        <v>4.0629999999999997</v>
      </c>
      <c r="R10" s="9">
        <v>3.8940000000000001</v>
      </c>
      <c r="S10" s="9">
        <v>3.931</v>
      </c>
      <c r="T10" s="9">
        <v>3.7669999999999999</v>
      </c>
      <c r="U10" s="9">
        <v>3.8010000000000002</v>
      </c>
      <c r="V10" s="9">
        <v>3.5310000000000001</v>
      </c>
      <c r="W10" s="9">
        <v>3.0430000000000001</v>
      </c>
      <c r="X10" s="9">
        <v>3.0659999999999998</v>
      </c>
      <c r="Y10" s="9">
        <v>3.26</v>
      </c>
      <c r="Z10" s="9">
        <v>3.5070000000000001</v>
      </c>
      <c r="AA10" s="9">
        <v>3.472</v>
      </c>
      <c r="AB10" s="9">
        <v>3.2749999999999999</v>
      </c>
      <c r="AC10" s="9">
        <v>3.5710000000000002</v>
      </c>
      <c r="AD10" s="9">
        <v>3.3860000000000001</v>
      </c>
      <c r="AE10" s="9">
        <v>2.9369999999999998</v>
      </c>
    </row>
    <row r="11" spans="1:31" ht="25.5" x14ac:dyDescent="0.25">
      <c r="A11" s="8" t="s">
        <v>85</v>
      </c>
      <c r="B11" s="8" t="s">
        <v>86</v>
      </c>
      <c r="C11" s="9">
        <v>33.729999999999997</v>
      </c>
      <c r="D11" s="9">
        <v>35.378</v>
      </c>
      <c r="E11" s="9">
        <v>37.356000000000002</v>
      </c>
      <c r="F11" s="9">
        <v>35.936</v>
      </c>
      <c r="G11" s="9">
        <v>36.79</v>
      </c>
      <c r="H11" s="9">
        <v>38.552999999999997</v>
      </c>
      <c r="I11" s="9">
        <v>40.006999999999998</v>
      </c>
      <c r="J11" s="9">
        <v>37.393000000000001</v>
      </c>
      <c r="K11" s="9">
        <v>41.646000000000001</v>
      </c>
      <c r="L11" s="9">
        <v>41.645000000000003</v>
      </c>
      <c r="M11" s="9">
        <v>51.47</v>
      </c>
      <c r="N11" s="9">
        <v>55.255000000000003</v>
      </c>
      <c r="O11" s="9">
        <v>71.685000000000002</v>
      </c>
      <c r="P11" s="9">
        <v>72.941000000000003</v>
      </c>
      <c r="Q11" s="9">
        <v>75.13</v>
      </c>
      <c r="R11" s="9">
        <v>81.676000000000002</v>
      </c>
      <c r="S11" s="9">
        <v>76.430000000000007</v>
      </c>
      <c r="T11" s="9">
        <v>75.435000000000002</v>
      </c>
      <c r="U11" s="9">
        <v>74.731999999999999</v>
      </c>
      <c r="V11" s="9">
        <v>69.007999999999996</v>
      </c>
      <c r="W11" s="9">
        <v>70.509</v>
      </c>
      <c r="X11" s="9">
        <v>74.253</v>
      </c>
      <c r="Y11" s="9">
        <v>81.168999999999997</v>
      </c>
      <c r="Z11" s="9">
        <v>85.694999999999993</v>
      </c>
      <c r="AA11" s="9">
        <v>85.075000000000003</v>
      </c>
      <c r="AB11" s="9">
        <v>82.888000000000005</v>
      </c>
      <c r="AC11" s="9">
        <v>88.17</v>
      </c>
      <c r="AD11" s="9">
        <v>86.478999999999999</v>
      </c>
      <c r="AE11" s="9">
        <v>81.75</v>
      </c>
    </row>
    <row r="12" spans="1:31" ht="25.5" x14ac:dyDescent="0.25">
      <c r="A12" s="8" t="s">
        <v>87</v>
      </c>
      <c r="B12" s="8" t="s">
        <v>88</v>
      </c>
      <c r="C12" s="9">
        <v>17.788</v>
      </c>
      <c r="D12" s="9">
        <v>17.292000000000002</v>
      </c>
      <c r="E12" s="9">
        <v>16.791</v>
      </c>
      <c r="F12" s="9">
        <v>16.655000000000001</v>
      </c>
      <c r="G12" s="9">
        <v>17.960999999999999</v>
      </c>
      <c r="H12" s="9">
        <v>20.876000000000001</v>
      </c>
      <c r="I12" s="9">
        <v>20.673999999999999</v>
      </c>
      <c r="J12" s="9">
        <v>23.457999999999998</v>
      </c>
      <c r="K12" s="9">
        <v>22.997</v>
      </c>
      <c r="L12" s="9">
        <v>22.986999999999998</v>
      </c>
      <c r="M12" s="9">
        <v>24.436</v>
      </c>
      <c r="N12" s="9">
        <v>25.792000000000002</v>
      </c>
      <c r="O12" s="9">
        <v>26.096</v>
      </c>
      <c r="P12" s="9">
        <v>25.28</v>
      </c>
      <c r="Q12" s="9">
        <v>22.686</v>
      </c>
      <c r="R12" s="9">
        <v>24.114000000000001</v>
      </c>
      <c r="S12" s="9">
        <v>24.103999999999999</v>
      </c>
      <c r="T12" s="9">
        <v>24.533999999999999</v>
      </c>
      <c r="U12" s="9">
        <v>23.234999999999999</v>
      </c>
      <c r="V12" s="9">
        <v>23.254999999999999</v>
      </c>
      <c r="W12" s="9">
        <v>23.59</v>
      </c>
      <c r="X12" s="9">
        <v>23.116</v>
      </c>
      <c r="Y12" s="9">
        <v>24.172999999999998</v>
      </c>
      <c r="Z12" s="9">
        <v>25.082000000000001</v>
      </c>
      <c r="AA12" s="9">
        <v>25.798999999999999</v>
      </c>
      <c r="AB12" s="9">
        <v>25.233000000000001</v>
      </c>
      <c r="AC12" s="9">
        <v>27.073</v>
      </c>
      <c r="AD12" s="9">
        <v>25.213999999999999</v>
      </c>
      <c r="AE12" s="9">
        <v>25.297999999999998</v>
      </c>
    </row>
    <row r="13" spans="1:31" ht="25.5" x14ac:dyDescent="0.25">
      <c r="A13" s="8" t="s">
        <v>89</v>
      </c>
      <c r="B13" s="8" t="s">
        <v>90</v>
      </c>
      <c r="C13" s="9">
        <v>113.43899999999999</v>
      </c>
      <c r="D13" s="9">
        <v>114.212</v>
      </c>
      <c r="E13" s="9">
        <v>115.642</v>
      </c>
      <c r="F13" s="9">
        <v>116.011</v>
      </c>
      <c r="G13" s="9">
        <v>119.76600000000001</v>
      </c>
      <c r="H13" s="9">
        <v>118.208</v>
      </c>
      <c r="I13" s="9">
        <v>119.994</v>
      </c>
      <c r="J13" s="9">
        <v>120.322</v>
      </c>
      <c r="K13" s="9">
        <v>117.298</v>
      </c>
      <c r="L13" s="9">
        <v>117.94799999999999</v>
      </c>
      <c r="M13" s="9">
        <v>117.498</v>
      </c>
      <c r="N13" s="9">
        <v>119.48699999999999</v>
      </c>
      <c r="O13" s="9">
        <v>123.96299999999999</v>
      </c>
      <c r="P13" s="9">
        <v>125.42700000000001</v>
      </c>
      <c r="Q13" s="9">
        <v>122.066</v>
      </c>
      <c r="R13" s="9">
        <v>119.587</v>
      </c>
      <c r="S13" s="9">
        <v>121.797</v>
      </c>
      <c r="T13" s="9">
        <v>119.489</v>
      </c>
      <c r="U13" s="9">
        <v>118.69499999999999</v>
      </c>
      <c r="V13" s="9">
        <v>121.77</v>
      </c>
      <c r="W13" s="9">
        <v>119.255</v>
      </c>
      <c r="X13" s="9">
        <v>117.435</v>
      </c>
      <c r="Y13" s="9">
        <v>123.136</v>
      </c>
      <c r="Z13" s="9">
        <v>122.166</v>
      </c>
      <c r="AA13" s="9">
        <v>122.28100000000001</v>
      </c>
      <c r="AB13" s="9">
        <v>119.544</v>
      </c>
      <c r="AC13" s="9">
        <v>124.014</v>
      </c>
      <c r="AD13" s="9">
        <v>122.22799999999999</v>
      </c>
      <c r="AE13" s="9">
        <v>118.535</v>
      </c>
    </row>
    <row r="14" spans="1:31" x14ac:dyDescent="0.25">
      <c r="A14" s="8" t="s">
        <v>91</v>
      </c>
      <c r="B14" s="8" t="s">
        <v>92</v>
      </c>
      <c r="C14" s="9">
        <v>48.045000000000002</v>
      </c>
      <c r="D14" s="9">
        <v>51.457999999999998</v>
      </c>
      <c r="E14" s="9">
        <v>52.741</v>
      </c>
      <c r="F14" s="9">
        <v>53.402999999999999</v>
      </c>
      <c r="G14" s="9">
        <v>51.402000000000001</v>
      </c>
      <c r="H14" s="9">
        <v>51.993000000000002</v>
      </c>
      <c r="I14" s="9">
        <v>52.1</v>
      </c>
      <c r="J14" s="9">
        <v>47.850999999999999</v>
      </c>
      <c r="K14" s="9">
        <v>47.988999999999997</v>
      </c>
      <c r="L14" s="9">
        <v>48.805999999999997</v>
      </c>
      <c r="M14" s="9">
        <v>47.747999999999998</v>
      </c>
      <c r="N14" s="9">
        <v>46.74</v>
      </c>
      <c r="O14" s="9">
        <v>45.616999999999997</v>
      </c>
      <c r="P14" s="9">
        <v>46.927999999999997</v>
      </c>
      <c r="Q14" s="9">
        <v>40.148000000000003</v>
      </c>
      <c r="R14" s="9">
        <v>36.851999999999997</v>
      </c>
      <c r="S14" s="9">
        <v>37.984000000000002</v>
      </c>
      <c r="T14" s="9">
        <v>33.555</v>
      </c>
      <c r="U14" s="9">
        <v>32.795999999999999</v>
      </c>
      <c r="V14" s="9">
        <v>31.91</v>
      </c>
      <c r="W14" s="9">
        <v>33.125</v>
      </c>
      <c r="X14" s="9">
        <v>30.951000000000001</v>
      </c>
      <c r="Y14" s="9">
        <v>30.693999999999999</v>
      </c>
      <c r="Z14" s="9">
        <v>28.367000000000001</v>
      </c>
      <c r="AA14" s="9">
        <v>26.690999999999999</v>
      </c>
      <c r="AB14" s="9">
        <v>19.135999999999999</v>
      </c>
      <c r="AC14" s="9">
        <v>23.027999999999999</v>
      </c>
      <c r="AD14" s="9">
        <v>27.614000000000001</v>
      </c>
      <c r="AE14" s="9">
        <v>29.774999999999999</v>
      </c>
    </row>
    <row r="15" spans="1:31" ht="25.5" x14ac:dyDescent="0.25">
      <c r="A15" s="8" t="s">
        <v>93</v>
      </c>
      <c r="B15" s="8" t="s">
        <v>94</v>
      </c>
      <c r="C15" s="9">
        <v>42.78</v>
      </c>
      <c r="D15" s="9">
        <v>42.935000000000002</v>
      </c>
      <c r="E15" s="9">
        <v>46.323</v>
      </c>
      <c r="F15" s="9">
        <v>51.908000000000001</v>
      </c>
      <c r="G15" s="9">
        <v>55.945999999999998</v>
      </c>
      <c r="H15" s="9">
        <v>65.117000000000004</v>
      </c>
      <c r="I15" s="9">
        <v>64.763000000000005</v>
      </c>
      <c r="J15" s="9">
        <v>61.115000000000002</v>
      </c>
      <c r="K15" s="9">
        <v>58.395000000000003</v>
      </c>
      <c r="L15" s="9">
        <v>58.348999999999997</v>
      </c>
      <c r="M15" s="9">
        <v>57.765999999999998</v>
      </c>
      <c r="N15" s="9">
        <v>58.366</v>
      </c>
      <c r="O15" s="9">
        <v>59.941000000000003</v>
      </c>
      <c r="P15" s="9">
        <v>59.427999999999997</v>
      </c>
      <c r="Q15" s="9">
        <v>47.161000000000001</v>
      </c>
      <c r="R15" s="9">
        <v>49.747999999999998</v>
      </c>
      <c r="S15" s="9">
        <v>52.506999999999998</v>
      </c>
      <c r="T15" s="9">
        <v>50.536000000000001</v>
      </c>
      <c r="U15" s="9">
        <v>49.701000000000001</v>
      </c>
      <c r="V15" s="9">
        <v>49.512999999999998</v>
      </c>
      <c r="W15" s="9">
        <v>50.529000000000003</v>
      </c>
      <c r="X15" s="9">
        <v>52.683999999999997</v>
      </c>
      <c r="Y15" s="9">
        <v>55.170999999999999</v>
      </c>
      <c r="Z15" s="9">
        <v>54.723999999999997</v>
      </c>
      <c r="AA15" s="9">
        <v>55.234000000000002</v>
      </c>
      <c r="AB15" s="9">
        <v>48.540999999999997</v>
      </c>
      <c r="AC15" s="9">
        <v>54.371000000000002</v>
      </c>
      <c r="AD15" s="9">
        <v>55.536999999999999</v>
      </c>
      <c r="AE15" s="9">
        <v>57.487000000000002</v>
      </c>
    </row>
    <row r="16" spans="1:31" x14ac:dyDescent="0.25">
      <c r="A16" s="8" t="s">
        <v>95</v>
      </c>
      <c r="B16" s="8" t="s">
        <v>96</v>
      </c>
      <c r="C16" s="9">
        <v>10.827999999999999</v>
      </c>
      <c r="D16" s="9">
        <v>11.134</v>
      </c>
      <c r="E16" s="9">
        <v>12.823</v>
      </c>
      <c r="F16" s="9">
        <v>15.340999999999999</v>
      </c>
      <c r="G16" s="9">
        <v>17.382999999999999</v>
      </c>
      <c r="H16" s="9">
        <v>23.027999999999999</v>
      </c>
      <c r="I16" s="9">
        <v>22.030999999999999</v>
      </c>
      <c r="J16" s="9">
        <v>21.285</v>
      </c>
      <c r="K16" s="9">
        <v>19.355</v>
      </c>
      <c r="L16" s="9">
        <v>17.917999999999999</v>
      </c>
      <c r="M16" s="9">
        <v>15.865</v>
      </c>
      <c r="N16" s="9">
        <v>14.99</v>
      </c>
      <c r="O16" s="9">
        <v>14.631</v>
      </c>
      <c r="P16" s="9">
        <v>14.132</v>
      </c>
      <c r="Q16" s="9">
        <v>11.217000000000001</v>
      </c>
      <c r="R16" s="9">
        <v>13.263999999999999</v>
      </c>
      <c r="S16" s="9">
        <v>12.683999999999999</v>
      </c>
      <c r="T16" s="9">
        <v>11.760999999999999</v>
      </c>
      <c r="U16" s="9">
        <v>11.885999999999999</v>
      </c>
      <c r="V16" s="9">
        <v>12.134</v>
      </c>
      <c r="W16" s="9">
        <v>12.994</v>
      </c>
      <c r="X16" s="9">
        <v>13.948</v>
      </c>
      <c r="Y16" s="9">
        <v>14.583</v>
      </c>
      <c r="Z16" s="9">
        <v>14.17</v>
      </c>
      <c r="AA16" s="9">
        <v>15.101000000000001</v>
      </c>
      <c r="AB16" s="9">
        <v>12.875</v>
      </c>
      <c r="AC16" s="9">
        <v>14.141</v>
      </c>
      <c r="AD16" s="9">
        <v>15.441000000000001</v>
      </c>
      <c r="AE16" s="9">
        <v>16.396999999999998</v>
      </c>
    </row>
    <row r="17" spans="1:31" x14ac:dyDescent="0.25">
      <c r="A17" s="8" t="s">
        <v>97</v>
      </c>
      <c r="B17" s="8" t="s">
        <v>98</v>
      </c>
      <c r="C17" s="9">
        <v>11.678000000000001</v>
      </c>
      <c r="D17" s="9">
        <v>11.519</v>
      </c>
      <c r="E17" s="9">
        <v>12.365</v>
      </c>
      <c r="F17" s="9">
        <v>13.422000000000001</v>
      </c>
      <c r="G17" s="9">
        <v>14.58</v>
      </c>
      <c r="H17" s="9">
        <v>16</v>
      </c>
      <c r="I17" s="9">
        <v>16.079000000000001</v>
      </c>
      <c r="J17" s="9">
        <v>13.872</v>
      </c>
      <c r="K17" s="9">
        <v>13.266</v>
      </c>
      <c r="L17" s="9">
        <v>14.097</v>
      </c>
      <c r="M17" s="9">
        <v>15.103999999999999</v>
      </c>
      <c r="N17" s="9">
        <v>15.502000000000001</v>
      </c>
      <c r="O17" s="9">
        <v>16.497</v>
      </c>
      <c r="P17" s="9">
        <v>16.405000000000001</v>
      </c>
      <c r="Q17" s="9">
        <v>13.707000000000001</v>
      </c>
      <c r="R17" s="9">
        <v>14.868</v>
      </c>
      <c r="S17" s="9">
        <v>15.923999999999999</v>
      </c>
      <c r="T17" s="9">
        <v>14.733000000000001</v>
      </c>
      <c r="U17" s="9">
        <v>14.426</v>
      </c>
      <c r="V17" s="9">
        <v>14.294</v>
      </c>
      <c r="W17" s="9">
        <v>13.997</v>
      </c>
      <c r="X17" s="9">
        <v>14.519</v>
      </c>
      <c r="Y17" s="9">
        <v>15.327999999999999</v>
      </c>
      <c r="Z17" s="9">
        <v>14.877000000000001</v>
      </c>
      <c r="AA17" s="9">
        <v>14.648</v>
      </c>
      <c r="AB17" s="9">
        <v>13.561999999999999</v>
      </c>
      <c r="AC17" s="9">
        <v>15.635999999999999</v>
      </c>
      <c r="AD17" s="9">
        <v>15.786</v>
      </c>
      <c r="AE17" s="9">
        <v>15.382999999999999</v>
      </c>
    </row>
    <row r="18" spans="1:31" x14ac:dyDescent="0.25">
      <c r="A18" s="8" t="s">
        <v>99</v>
      </c>
      <c r="B18" s="8" t="s">
        <v>100</v>
      </c>
      <c r="C18" s="9">
        <v>21.904</v>
      </c>
      <c r="D18" s="9">
        <v>21.731999999999999</v>
      </c>
      <c r="E18" s="9">
        <v>22.161000000000001</v>
      </c>
      <c r="F18" s="9">
        <v>23.718</v>
      </c>
      <c r="G18" s="9">
        <v>24.17</v>
      </c>
      <c r="H18" s="9">
        <v>25.167000000000002</v>
      </c>
      <c r="I18" s="9">
        <v>26.061</v>
      </c>
      <c r="J18" s="9">
        <v>25.297000000000001</v>
      </c>
      <c r="K18" s="9">
        <v>25.291</v>
      </c>
      <c r="L18" s="9">
        <v>26.009</v>
      </c>
      <c r="M18" s="9">
        <v>26.637</v>
      </c>
      <c r="N18" s="9">
        <v>27.809000000000001</v>
      </c>
      <c r="O18" s="9">
        <v>28.844000000000001</v>
      </c>
      <c r="P18" s="9">
        <v>28.968</v>
      </c>
      <c r="Q18" s="9">
        <v>22.263000000000002</v>
      </c>
      <c r="R18" s="9">
        <v>21.481000000000002</v>
      </c>
      <c r="S18" s="9">
        <v>23.853000000000002</v>
      </c>
      <c r="T18" s="9">
        <v>24.05</v>
      </c>
      <c r="U18" s="9">
        <v>23.385999999999999</v>
      </c>
      <c r="V18" s="9">
        <v>23.079000000000001</v>
      </c>
      <c r="W18" s="9">
        <v>23.539000000000001</v>
      </c>
      <c r="X18" s="9">
        <v>24.215</v>
      </c>
      <c r="Y18" s="9">
        <v>25.257000000000001</v>
      </c>
      <c r="Z18" s="9">
        <v>25.678999999999998</v>
      </c>
      <c r="AA18" s="9">
        <v>25.488</v>
      </c>
      <c r="AB18" s="9">
        <v>22.105</v>
      </c>
      <c r="AC18" s="9">
        <v>24.594000000000001</v>
      </c>
      <c r="AD18" s="9">
        <v>24.341000000000001</v>
      </c>
      <c r="AE18" s="9">
        <v>25.763999999999999</v>
      </c>
    </row>
    <row r="19" spans="1:31" x14ac:dyDescent="0.25">
      <c r="A19" s="8" t="s">
        <v>101</v>
      </c>
      <c r="B19" s="8" t="s">
        <v>102</v>
      </c>
      <c r="C19" s="9">
        <v>68.063000000000002</v>
      </c>
      <c r="D19" s="9">
        <v>68.540999999999997</v>
      </c>
      <c r="E19" s="9">
        <v>78.176000000000002</v>
      </c>
      <c r="F19" s="9">
        <v>92.634</v>
      </c>
      <c r="G19" s="9">
        <v>108.837</v>
      </c>
      <c r="H19" s="9">
        <v>118.199</v>
      </c>
      <c r="I19" s="9">
        <v>130.084</v>
      </c>
      <c r="J19" s="9">
        <v>126.557</v>
      </c>
      <c r="K19" s="9">
        <v>119.556</v>
      </c>
      <c r="L19" s="9">
        <v>125.828</v>
      </c>
      <c r="M19" s="9">
        <v>131.65700000000001</v>
      </c>
      <c r="N19" s="9">
        <v>136.70500000000001</v>
      </c>
      <c r="O19" s="9">
        <v>131.55699999999999</v>
      </c>
      <c r="P19" s="9">
        <v>128.226</v>
      </c>
      <c r="Q19" s="9">
        <v>105.488</v>
      </c>
      <c r="R19" s="9">
        <v>120.6</v>
      </c>
      <c r="S19" s="9">
        <v>123.324</v>
      </c>
      <c r="T19" s="9">
        <v>120.218</v>
      </c>
      <c r="U19" s="9">
        <v>126.64400000000001</v>
      </c>
      <c r="V19" s="9">
        <v>134.011</v>
      </c>
      <c r="W19" s="9">
        <v>140.702</v>
      </c>
      <c r="X19" s="9">
        <v>150.148</v>
      </c>
      <c r="Y19" s="9">
        <v>163.82300000000001</v>
      </c>
      <c r="Z19" s="9">
        <v>166.66800000000001</v>
      </c>
      <c r="AA19" s="9">
        <v>170.91300000000001</v>
      </c>
      <c r="AB19" s="9">
        <v>115.934</v>
      </c>
      <c r="AC19" s="9">
        <v>120.697</v>
      </c>
      <c r="AD19" s="9">
        <v>132.40100000000001</v>
      </c>
      <c r="AE19" s="9">
        <v>146.63300000000001</v>
      </c>
    </row>
    <row r="20" spans="1:31" x14ac:dyDescent="0.25">
      <c r="A20" s="8" t="s">
        <v>103</v>
      </c>
      <c r="B20" s="8" t="s">
        <v>104</v>
      </c>
      <c r="C20" s="9">
        <v>202.392</v>
      </c>
      <c r="D20" s="9">
        <v>199.03700000000001</v>
      </c>
      <c r="E20" s="9">
        <v>209.535</v>
      </c>
      <c r="F20" s="9">
        <v>223.982</v>
      </c>
      <c r="G20" s="9">
        <v>230.46100000000001</v>
      </c>
      <c r="H20" s="9">
        <v>241.91300000000001</v>
      </c>
      <c r="I20" s="9">
        <v>243.565</v>
      </c>
      <c r="J20" s="9">
        <v>239.49799999999999</v>
      </c>
      <c r="K20" s="9">
        <v>231.07400000000001</v>
      </c>
      <c r="L20" s="9">
        <v>234.69300000000001</v>
      </c>
      <c r="M20" s="9">
        <v>235.04400000000001</v>
      </c>
      <c r="N20" s="9">
        <v>241.00200000000001</v>
      </c>
      <c r="O20" s="9">
        <v>246.91800000000001</v>
      </c>
      <c r="P20" s="9">
        <v>239.77500000000001</v>
      </c>
      <c r="Q20" s="9">
        <v>204.65299999999999</v>
      </c>
      <c r="R20" s="9">
        <v>216.36099999999999</v>
      </c>
      <c r="S20" s="9">
        <v>221.553</v>
      </c>
      <c r="T20" s="9">
        <v>211.71100000000001</v>
      </c>
      <c r="U20" s="9">
        <v>205.13300000000001</v>
      </c>
      <c r="V20" s="9">
        <v>206.78200000000001</v>
      </c>
      <c r="W20" s="9">
        <v>208.37200000000001</v>
      </c>
      <c r="X20" s="9">
        <v>210.489</v>
      </c>
      <c r="Y20" s="9">
        <v>216.042</v>
      </c>
      <c r="Z20" s="9">
        <v>219.67</v>
      </c>
      <c r="AA20" s="9">
        <v>217.90100000000001</v>
      </c>
      <c r="AB20" s="9">
        <v>198.86699999999999</v>
      </c>
      <c r="AC20" s="9">
        <v>217.70599999999999</v>
      </c>
      <c r="AD20" s="9">
        <v>216.375</v>
      </c>
      <c r="AE20" s="9">
        <v>204.50800000000001</v>
      </c>
    </row>
    <row r="21" spans="1:31" ht="25.5" x14ac:dyDescent="0.25">
      <c r="A21" s="8" t="s">
        <v>105</v>
      </c>
      <c r="B21" s="8" t="s">
        <v>106</v>
      </c>
      <c r="C21" s="9">
        <v>28.12</v>
      </c>
      <c r="D21" s="9">
        <v>26.276</v>
      </c>
      <c r="E21" s="9">
        <v>25.815999999999999</v>
      </c>
      <c r="F21" s="9">
        <v>27.056000000000001</v>
      </c>
      <c r="G21" s="9">
        <v>26.887</v>
      </c>
      <c r="H21" s="9">
        <v>25.901</v>
      </c>
      <c r="I21" s="9">
        <v>25.82</v>
      </c>
      <c r="J21" s="9">
        <v>24.998000000000001</v>
      </c>
      <c r="K21" s="9">
        <v>22.306999999999999</v>
      </c>
      <c r="L21" s="9">
        <v>21.148</v>
      </c>
      <c r="M21" s="9">
        <v>20.227</v>
      </c>
      <c r="N21" s="9">
        <v>17.544</v>
      </c>
      <c r="O21" s="9">
        <v>17.222000000000001</v>
      </c>
      <c r="P21" s="9">
        <v>15.754</v>
      </c>
      <c r="Q21" s="9">
        <v>11.371</v>
      </c>
      <c r="R21" s="9">
        <v>12.507999999999999</v>
      </c>
      <c r="S21" s="9">
        <v>11.996</v>
      </c>
      <c r="T21" s="9">
        <v>11.38</v>
      </c>
      <c r="U21" s="9">
        <v>10.989000000000001</v>
      </c>
      <c r="V21" s="9">
        <v>11.114000000000001</v>
      </c>
      <c r="W21" s="9">
        <v>11.222</v>
      </c>
      <c r="X21" s="9">
        <v>11.177</v>
      </c>
      <c r="Y21" s="9">
        <v>11.6</v>
      </c>
      <c r="Z21" s="9">
        <v>11.974</v>
      </c>
      <c r="AA21" s="9">
        <v>11.94</v>
      </c>
      <c r="AB21" s="9">
        <v>10.179</v>
      </c>
      <c r="AC21" s="9">
        <v>10.49</v>
      </c>
      <c r="AD21" s="9">
        <v>12.446</v>
      </c>
      <c r="AE21" s="9">
        <v>12.331</v>
      </c>
    </row>
    <row r="22" spans="1:31" x14ac:dyDescent="0.25">
      <c r="A22" s="8" t="s">
        <v>107</v>
      </c>
      <c r="B22" s="8" t="s">
        <v>108</v>
      </c>
      <c r="C22" s="9">
        <v>27.277999999999999</v>
      </c>
      <c r="D22" s="9">
        <v>26.794</v>
      </c>
      <c r="E22" s="9">
        <v>27.783999999999999</v>
      </c>
      <c r="F22" s="9">
        <v>28.393999999999998</v>
      </c>
      <c r="G22" s="9">
        <v>29.177</v>
      </c>
      <c r="H22" s="9">
        <v>30.88</v>
      </c>
      <c r="I22" s="9">
        <v>29.581</v>
      </c>
      <c r="J22" s="9">
        <v>29.617000000000001</v>
      </c>
      <c r="K22" s="9">
        <v>28.277000000000001</v>
      </c>
      <c r="L22" s="9">
        <v>29.43</v>
      </c>
      <c r="M22" s="9">
        <v>29.193000000000001</v>
      </c>
      <c r="N22" s="9">
        <v>30.007999999999999</v>
      </c>
      <c r="O22" s="9">
        <v>30.774000000000001</v>
      </c>
      <c r="P22" s="9">
        <v>29.648</v>
      </c>
      <c r="Q22" s="9">
        <v>25.029</v>
      </c>
      <c r="R22" s="9">
        <v>26.446999999999999</v>
      </c>
      <c r="S22" s="9">
        <v>25.629000000000001</v>
      </c>
      <c r="T22" s="9">
        <v>23.638000000000002</v>
      </c>
      <c r="U22" s="9">
        <v>22.954999999999998</v>
      </c>
      <c r="V22" s="9">
        <v>22.66</v>
      </c>
      <c r="W22" s="9">
        <v>22.367000000000001</v>
      </c>
      <c r="X22" s="9">
        <v>22.434999999999999</v>
      </c>
      <c r="Y22" s="9">
        <v>22.536999999999999</v>
      </c>
      <c r="Z22" s="9">
        <v>22.890999999999998</v>
      </c>
      <c r="AA22" s="9">
        <v>22.373000000000001</v>
      </c>
      <c r="AB22" s="9">
        <v>20.937000000000001</v>
      </c>
      <c r="AC22" s="9">
        <v>23.193999999999999</v>
      </c>
      <c r="AD22" s="9">
        <v>23.08</v>
      </c>
      <c r="AE22" s="9">
        <v>20.239000000000001</v>
      </c>
    </row>
    <row r="23" spans="1:31" x14ac:dyDescent="0.25">
      <c r="A23" s="8" t="s">
        <v>109</v>
      </c>
      <c r="B23" s="8" t="s">
        <v>110</v>
      </c>
      <c r="C23" s="9">
        <v>33.012</v>
      </c>
      <c r="D23" s="9">
        <v>33.613</v>
      </c>
      <c r="E23" s="9">
        <v>35.753</v>
      </c>
      <c r="F23" s="9">
        <v>38.197000000000003</v>
      </c>
      <c r="G23" s="9">
        <v>39.244</v>
      </c>
      <c r="H23" s="9">
        <v>41.579000000000001</v>
      </c>
      <c r="I23" s="9">
        <v>41.470999999999997</v>
      </c>
      <c r="J23" s="9">
        <v>39.857999999999997</v>
      </c>
      <c r="K23" s="9">
        <v>39.151000000000003</v>
      </c>
      <c r="L23" s="9">
        <v>38.439</v>
      </c>
      <c r="M23" s="9">
        <v>37.725000000000001</v>
      </c>
      <c r="N23" s="9">
        <v>39.734999999999999</v>
      </c>
      <c r="O23" s="9">
        <v>40.456000000000003</v>
      </c>
      <c r="P23" s="9">
        <v>41.011000000000003</v>
      </c>
      <c r="Q23" s="9">
        <v>35.28</v>
      </c>
      <c r="R23" s="9">
        <v>38.893000000000001</v>
      </c>
      <c r="S23" s="9">
        <v>40.402000000000001</v>
      </c>
      <c r="T23" s="9">
        <v>38.82</v>
      </c>
      <c r="U23" s="9">
        <v>37.241999999999997</v>
      </c>
      <c r="V23" s="9">
        <v>37.825000000000003</v>
      </c>
      <c r="W23" s="9">
        <v>38.493000000000002</v>
      </c>
      <c r="X23" s="9">
        <v>38.454000000000001</v>
      </c>
      <c r="Y23" s="9">
        <v>38.292000000000002</v>
      </c>
      <c r="Z23" s="9">
        <v>38.018999999999998</v>
      </c>
      <c r="AA23" s="9">
        <v>37.466999999999999</v>
      </c>
      <c r="AB23" s="9">
        <v>36.612000000000002</v>
      </c>
      <c r="AC23" s="9">
        <v>40.555999999999997</v>
      </c>
      <c r="AD23" s="9">
        <v>37.444000000000003</v>
      </c>
      <c r="AE23" s="9">
        <v>35.219000000000001</v>
      </c>
    </row>
    <row r="24" spans="1:31" x14ac:dyDescent="0.25">
      <c r="A24" s="8" t="s">
        <v>111</v>
      </c>
      <c r="B24" s="8" t="s">
        <v>112</v>
      </c>
      <c r="C24" s="9">
        <v>4.7960000000000003</v>
      </c>
      <c r="D24" s="9">
        <v>4.7270000000000003</v>
      </c>
      <c r="E24" s="9">
        <v>5.0369999999999999</v>
      </c>
      <c r="F24" s="9">
        <v>5.31</v>
      </c>
      <c r="G24" s="9">
        <v>5.8330000000000002</v>
      </c>
      <c r="H24" s="9">
        <v>6.3369999999999997</v>
      </c>
      <c r="I24" s="9">
        <v>6.9139999999999997</v>
      </c>
      <c r="J24" s="9">
        <v>7.0270000000000001</v>
      </c>
      <c r="K24" s="9">
        <v>7.5469999999999997</v>
      </c>
      <c r="L24" s="9">
        <v>8.2710000000000008</v>
      </c>
      <c r="M24" s="9">
        <v>7.6529999999999996</v>
      </c>
      <c r="N24" s="9">
        <v>7.3019999999999996</v>
      </c>
      <c r="O24" s="9">
        <v>6.8970000000000002</v>
      </c>
      <c r="P24" s="9">
        <v>7.34</v>
      </c>
      <c r="Q24" s="9">
        <v>7.7709999999999999</v>
      </c>
      <c r="R24" s="9">
        <v>8.1289999999999996</v>
      </c>
      <c r="S24" s="9">
        <v>8.375</v>
      </c>
      <c r="T24" s="9">
        <v>8.5609999999999999</v>
      </c>
      <c r="U24" s="9">
        <v>9.0090000000000003</v>
      </c>
      <c r="V24" s="9">
        <v>9.109</v>
      </c>
      <c r="W24" s="9">
        <v>9.6609999999999996</v>
      </c>
      <c r="X24" s="9">
        <v>9.7430000000000003</v>
      </c>
      <c r="Y24" s="9">
        <v>10.387</v>
      </c>
      <c r="Z24" s="9">
        <v>10.492000000000001</v>
      </c>
      <c r="AA24" s="9">
        <v>11.253</v>
      </c>
      <c r="AB24" s="9">
        <v>11.855</v>
      </c>
      <c r="AC24" s="9">
        <v>11.351000000000001</v>
      </c>
      <c r="AD24" s="9">
        <v>12.052</v>
      </c>
      <c r="AE24" s="9">
        <v>12.303000000000001</v>
      </c>
    </row>
    <row r="25" spans="1:31" ht="25.5" x14ac:dyDescent="0.25">
      <c r="A25" s="8" t="s">
        <v>113</v>
      </c>
      <c r="B25" s="8" t="s">
        <v>114</v>
      </c>
      <c r="C25" s="9">
        <v>29.492000000000001</v>
      </c>
      <c r="D25" s="9">
        <v>29.341000000000001</v>
      </c>
      <c r="E25" s="9">
        <v>30.890999999999998</v>
      </c>
      <c r="F25" s="9">
        <v>32.438000000000002</v>
      </c>
      <c r="G25" s="9">
        <v>33.466999999999999</v>
      </c>
      <c r="H25" s="9">
        <v>35.192</v>
      </c>
      <c r="I25" s="9">
        <v>36.197000000000003</v>
      </c>
      <c r="J25" s="9">
        <v>35.460999999999999</v>
      </c>
      <c r="K25" s="9">
        <v>34.189</v>
      </c>
      <c r="L25" s="9">
        <v>36.496000000000002</v>
      </c>
      <c r="M25" s="9">
        <v>36.874000000000002</v>
      </c>
      <c r="N25" s="9">
        <v>37.377000000000002</v>
      </c>
      <c r="O25" s="9">
        <v>38.11</v>
      </c>
      <c r="P25" s="9">
        <v>36.295000000000002</v>
      </c>
      <c r="Q25" s="9">
        <v>29.867999999999999</v>
      </c>
      <c r="R25" s="9">
        <v>32.347999999999999</v>
      </c>
      <c r="S25" s="9">
        <v>34.46</v>
      </c>
      <c r="T25" s="9">
        <v>32.125999999999998</v>
      </c>
      <c r="U25" s="9">
        <v>30.378</v>
      </c>
      <c r="V25" s="9">
        <v>29.788</v>
      </c>
      <c r="W25" s="9">
        <v>29.853000000000002</v>
      </c>
      <c r="X25" s="9">
        <v>30.835999999999999</v>
      </c>
      <c r="Y25" s="9">
        <v>32.634</v>
      </c>
      <c r="Z25" s="9">
        <v>32.171999999999997</v>
      </c>
      <c r="AA25" s="9">
        <v>31.693999999999999</v>
      </c>
      <c r="AB25" s="9">
        <v>30.236000000000001</v>
      </c>
      <c r="AC25" s="9">
        <v>32.927</v>
      </c>
      <c r="AD25" s="9">
        <v>31.998000000000001</v>
      </c>
      <c r="AE25" s="9">
        <v>29.327000000000002</v>
      </c>
    </row>
    <row r="26" spans="1:31" ht="25.5" x14ac:dyDescent="0.25">
      <c r="A26" s="8" t="s">
        <v>115</v>
      </c>
      <c r="B26" s="8" t="s">
        <v>116</v>
      </c>
      <c r="C26" s="9">
        <v>52.567</v>
      </c>
      <c r="D26" s="9">
        <v>51.084000000000003</v>
      </c>
      <c r="E26" s="9">
        <v>55.484000000000002</v>
      </c>
      <c r="F26" s="9">
        <v>59.277000000000001</v>
      </c>
      <c r="G26" s="9">
        <v>59.381</v>
      </c>
      <c r="H26" s="9">
        <v>62.655999999999999</v>
      </c>
      <c r="I26" s="9">
        <v>63.860999999999997</v>
      </c>
      <c r="J26" s="9">
        <v>63.140999999999998</v>
      </c>
      <c r="K26" s="9">
        <v>61.767000000000003</v>
      </c>
      <c r="L26" s="9">
        <v>63.018000000000001</v>
      </c>
      <c r="M26" s="9">
        <v>64.840999999999994</v>
      </c>
      <c r="N26" s="9">
        <v>67.594999999999999</v>
      </c>
      <c r="O26" s="9">
        <v>69.769000000000005</v>
      </c>
      <c r="P26" s="9">
        <v>65.302999999999997</v>
      </c>
      <c r="Q26" s="9">
        <v>51.692999999999998</v>
      </c>
      <c r="R26" s="9">
        <v>56.494</v>
      </c>
      <c r="S26" s="9">
        <v>57.337000000000003</v>
      </c>
      <c r="T26" s="9">
        <v>54.844000000000001</v>
      </c>
      <c r="U26" s="9">
        <v>52.784999999999997</v>
      </c>
      <c r="V26" s="9">
        <v>53.24</v>
      </c>
      <c r="W26" s="9">
        <v>52.776000000000003</v>
      </c>
      <c r="X26" s="9">
        <v>52.497999999999998</v>
      </c>
      <c r="Y26" s="9">
        <v>54.610999999999997</v>
      </c>
      <c r="Z26" s="9">
        <v>56.387</v>
      </c>
      <c r="AA26" s="9">
        <v>54.322000000000003</v>
      </c>
      <c r="AB26" s="9">
        <v>46.100999999999999</v>
      </c>
      <c r="AC26" s="9">
        <v>52.377000000000002</v>
      </c>
      <c r="AD26" s="9">
        <v>50.996000000000002</v>
      </c>
      <c r="AE26" s="9">
        <v>47.433999999999997</v>
      </c>
    </row>
    <row r="27" spans="1:31" ht="25.5" x14ac:dyDescent="0.25">
      <c r="A27" s="8" t="s">
        <v>117</v>
      </c>
      <c r="B27" s="8" t="s">
        <v>118</v>
      </c>
      <c r="C27" s="9">
        <v>28.927</v>
      </c>
      <c r="D27" s="9">
        <v>28.812999999999999</v>
      </c>
      <c r="E27" s="9">
        <v>30.638000000000002</v>
      </c>
      <c r="F27" s="9">
        <v>34.938000000000002</v>
      </c>
      <c r="G27" s="9">
        <v>37.581000000000003</v>
      </c>
      <c r="H27" s="9">
        <v>40.426000000000002</v>
      </c>
      <c r="I27" s="9">
        <v>40.79</v>
      </c>
      <c r="J27" s="9">
        <v>40.402999999999999</v>
      </c>
      <c r="K27" s="9">
        <v>38.734999999999999</v>
      </c>
      <c r="L27" s="9">
        <v>38.661999999999999</v>
      </c>
      <c r="M27" s="9">
        <v>39.539000000000001</v>
      </c>
      <c r="N27" s="9">
        <v>42.33</v>
      </c>
      <c r="O27" s="9">
        <v>44.752000000000002</v>
      </c>
      <c r="P27" s="9">
        <v>45.037999999999997</v>
      </c>
      <c r="Q27" s="9">
        <v>43.567999999999998</v>
      </c>
      <c r="R27" s="9">
        <v>41.591999999999999</v>
      </c>
      <c r="S27" s="9">
        <v>43.198999999999998</v>
      </c>
      <c r="T27" s="9">
        <v>42.191000000000003</v>
      </c>
      <c r="U27" s="9">
        <v>41.722999999999999</v>
      </c>
      <c r="V27" s="9">
        <v>43.006999999999998</v>
      </c>
      <c r="W27" s="9">
        <v>43.901000000000003</v>
      </c>
      <c r="X27" s="9">
        <v>45.225999999999999</v>
      </c>
      <c r="Y27" s="9">
        <v>45.926000000000002</v>
      </c>
      <c r="Z27" s="9">
        <v>47.743000000000002</v>
      </c>
      <c r="AA27" s="9">
        <v>48.962000000000003</v>
      </c>
      <c r="AB27" s="9">
        <v>42.947000000000003</v>
      </c>
      <c r="AC27" s="9">
        <v>46.811</v>
      </c>
      <c r="AD27" s="9">
        <v>48.752000000000002</v>
      </c>
      <c r="AE27" s="9">
        <v>48.430999999999997</v>
      </c>
    </row>
    <row r="28" spans="1:31" x14ac:dyDescent="0.25">
      <c r="A28" s="8" t="s">
        <v>119</v>
      </c>
      <c r="B28" s="8" t="s">
        <v>120</v>
      </c>
      <c r="C28" s="9">
        <v>136.292</v>
      </c>
      <c r="D28" s="9">
        <v>131.78100000000001</v>
      </c>
      <c r="E28" s="9">
        <v>130.69999999999999</v>
      </c>
      <c r="F28" s="9">
        <v>135.631</v>
      </c>
      <c r="G28" s="9">
        <v>143.67400000000001</v>
      </c>
      <c r="H28" s="9">
        <v>157.25299999999999</v>
      </c>
      <c r="I28" s="9">
        <v>160.084</v>
      </c>
      <c r="J28" s="9">
        <v>161.48500000000001</v>
      </c>
      <c r="K28" s="9">
        <v>166.31200000000001</v>
      </c>
      <c r="L28" s="9">
        <v>172.80699999999999</v>
      </c>
      <c r="M28" s="9">
        <v>180.96899999999999</v>
      </c>
      <c r="N28" s="9">
        <v>194.446</v>
      </c>
      <c r="O28" s="9">
        <v>204.345</v>
      </c>
      <c r="P28" s="9">
        <v>205.583</v>
      </c>
      <c r="Q28" s="9">
        <v>188.93199999999999</v>
      </c>
      <c r="R28" s="9">
        <v>186.684</v>
      </c>
      <c r="S28" s="9">
        <v>194.98500000000001</v>
      </c>
      <c r="T28" s="9">
        <v>194.26400000000001</v>
      </c>
      <c r="U28" s="9">
        <v>195.583</v>
      </c>
      <c r="V28" s="9">
        <v>192.60400000000001</v>
      </c>
      <c r="W28" s="9">
        <v>190.107</v>
      </c>
      <c r="X28" s="9">
        <v>191.875</v>
      </c>
      <c r="Y28" s="9">
        <v>197.857</v>
      </c>
      <c r="Z28" s="9">
        <v>203.16499999999999</v>
      </c>
      <c r="AA28" s="9">
        <v>208.37700000000001</v>
      </c>
      <c r="AB28" s="9">
        <v>196.23500000000001</v>
      </c>
      <c r="AC28" s="9">
        <v>220.45099999999999</v>
      </c>
      <c r="AD28" s="9">
        <v>217.26900000000001</v>
      </c>
      <c r="AE28" s="9">
        <v>214.91</v>
      </c>
    </row>
    <row r="29" spans="1:31" x14ac:dyDescent="0.25">
      <c r="A29" s="8" t="s">
        <v>121</v>
      </c>
      <c r="B29" s="8" t="s">
        <v>122</v>
      </c>
      <c r="C29" s="9">
        <v>497.00099999999998</v>
      </c>
      <c r="D29" s="9">
        <v>508.97</v>
      </c>
      <c r="E29" s="9">
        <v>529.72699999999998</v>
      </c>
      <c r="F29" s="9">
        <v>561.12300000000005</v>
      </c>
      <c r="G29" s="9">
        <v>602.41999999999996</v>
      </c>
      <c r="H29" s="9">
        <v>655.15200000000004</v>
      </c>
      <c r="I29" s="9">
        <v>695.976</v>
      </c>
      <c r="J29" s="9">
        <v>713.68899999999996</v>
      </c>
      <c r="K29" s="9">
        <v>723.09299999999996</v>
      </c>
      <c r="L29" s="9">
        <v>751.16800000000001</v>
      </c>
      <c r="M29" s="9">
        <v>781.01800000000003</v>
      </c>
      <c r="N29" s="9">
        <v>821.48699999999997</v>
      </c>
      <c r="O29" s="9">
        <v>850.12400000000002</v>
      </c>
      <c r="P29" s="9">
        <v>854.34900000000005</v>
      </c>
      <c r="Q29" s="9">
        <v>813.274</v>
      </c>
      <c r="R29" s="9">
        <v>847.65499999999997</v>
      </c>
      <c r="S29" s="9">
        <v>861.94799999999998</v>
      </c>
      <c r="T29" s="9">
        <v>868.90899999999999</v>
      </c>
      <c r="U29" s="9">
        <v>870.44299999999998</v>
      </c>
      <c r="V29" s="9">
        <v>892.25300000000004</v>
      </c>
      <c r="W29" s="9">
        <v>922.82299999999998</v>
      </c>
      <c r="X29" s="9">
        <v>941.28499999999997</v>
      </c>
      <c r="Y29" s="9">
        <v>986.58100000000002</v>
      </c>
      <c r="Z29" s="9">
        <v>1019.81</v>
      </c>
      <c r="AA29" s="9">
        <v>1057.8340000000001</v>
      </c>
      <c r="AB29" s="9">
        <v>991.76499999999999</v>
      </c>
      <c r="AC29" s="9">
        <v>1085.08</v>
      </c>
      <c r="AD29" s="9">
        <v>1195.9639999999999</v>
      </c>
      <c r="AE29" s="9">
        <v>1239.8320000000001</v>
      </c>
    </row>
    <row r="30" spans="1:31" ht="25.5" x14ac:dyDescent="0.25">
      <c r="A30" s="8" t="s">
        <v>123</v>
      </c>
      <c r="B30" s="8" t="s">
        <v>124</v>
      </c>
      <c r="C30" s="9">
        <v>231.55799999999999</v>
      </c>
      <c r="D30" s="9">
        <v>230.31299999999999</v>
      </c>
      <c r="E30" s="9">
        <v>239.75700000000001</v>
      </c>
      <c r="F30" s="9">
        <v>249.548</v>
      </c>
      <c r="G30" s="9">
        <v>262.73399999999998</v>
      </c>
      <c r="H30" s="9">
        <v>281.92399999999998</v>
      </c>
      <c r="I30" s="9">
        <v>292.18099999999998</v>
      </c>
      <c r="J30" s="9">
        <v>297.56599999999997</v>
      </c>
      <c r="K30" s="9">
        <v>304.34300000000002</v>
      </c>
      <c r="L30" s="9">
        <v>321.37</v>
      </c>
      <c r="M30" s="9">
        <v>330.423</v>
      </c>
      <c r="N30" s="9">
        <v>341.05900000000003</v>
      </c>
      <c r="O30" s="9">
        <v>350.20299999999997</v>
      </c>
      <c r="P30" s="9">
        <v>345.20699999999999</v>
      </c>
      <c r="Q30" s="9">
        <v>321.78699999999998</v>
      </c>
      <c r="R30" s="9">
        <v>337.34899999999999</v>
      </c>
      <c r="S30" s="9">
        <v>340.04899999999998</v>
      </c>
      <c r="T30" s="9">
        <v>339.49700000000001</v>
      </c>
      <c r="U30" s="9">
        <v>341.15899999999999</v>
      </c>
      <c r="V30" s="9">
        <v>350.334</v>
      </c>
      <c r="W30" s="9">
        <v>359.786</v>
      </c>
      <c r="X30" s="9">
        <v>368.22300000000001</v>
      </c>
      <c r="Y30" s="9">
        <v>385.125</v>
      </c>
      <c r="Z30" s="9">
        <v>399.68400000000003</v>
      </c>
      <c r="AA30" s="9">
        <v>407.95499999999998</v>
      </c>
      <c r="AB30" s="9">
        <v>369.45400000000001</v>
      </c>
      <c r="AC30" s="9">
        <v>402.96100000000001</v>
      </c>
      <c r="AD30" s="9">
        <v>449.23500000000001</v>
      </c>
      <c r="AE30" s="9">
        <v>460.18</v>
      </c>
    </row>
    <row r="31" spans="1:31" x14ac:dyDescent="0.25">
      <c r="A31" s="8" t="s">
        <v>125</v>
      </c>
      <c r="B31" s="8" t="s">
        <v>126</v>
      </c>
      <c r="C31" s="9">
        <v>105.54900000000001</v>
      </c>
      <c r="D31" s="9">
        <v>106.398</v>
      </c>
      <c r="E31" s="9">
        <v>108.996</v>
      </c>
      <c r="F31" s="9">
        <v>115.78400000000001</v>
      </c>
      <c r="G31" s="9">
        <v>122.62</v>
      </c>
      <c r="H31" s="9">
        <v>130.69200000000001</v>
      </c>
      <c r="I31" s="9">
        <v>137.24</v>
      </c>
      <c r="J31" s="9">
        <v>140.36500000000001</v>
      </c>
      <c r="K31" s="9">
        <v>145.13499999999999</v>
      </c>
      <c r="L31" s="9">
        <v>158.23400000000001</v>
      </c>
      <c r="M31" s="9">
        <v>165.47200000000001</v>
      </c>
      <c r="N31" s="9">
        <v>170.685</v>
      </c>
      <c r="O31" s="9">
        <v>174.59</v>
      </c>
      <c r="P31" s="9">
        <v>173.00899999999999</v>
      </c>
      <c r="Q31" s="9">
        <v>163.721</v>
      </c>
      <c r="R31" s="9">
        <v>173.399</v>
      </c>
      <c r="S31" s="9">
        <v>175.166</v>
      </c>
      <c r="T31" s="9">
        <v>177.14500000000001</v>
      </c>
      <c r="U31" s="9">
        <v>177.958</v>
      </c>
      <c r="V31" s="9">
        <v>183.226</v>
      </c>
      <c r="W31" s="9">
        <v>188.15799999999999</v>
      </c>
      <c r="X31" s="9">
        <v>194.99</v>
      </c>
      <c r="Y31" s="9">
        <v>204.602</v>
      </c>
      <c r="Z31" s="9">
        <v>210.03299999999999</v>
      </c>
      <c r="AA31" s="9">
        <v>213.71899999999999</v>
      </c>
      <c r="AB31" s="9">
        <v>205.43600000000001</v>
      </c>
      <c r="AC31" s="9">
        <v>223.27099999999999</v>
      </c>
      <c r="AD31" s="9">
        <v>231.68799999999999</v>
      </c>
      <c r="AE31" s="9">
        <v>233.75299999999999</v>
      </c>
    </row>
    <row r="32" spans="1:31" x14ac:dyDescent="0.25">
      <c r="A32" s="8" t="s">
        <v>127</v>
      </c>
      <c r="B32" s="8" t="s">
        <v>128</v>
      </c>
      <c r="C32" s="9">
        <v>91.228999999999999</v>
      </c>
      <c r="D32" s="9">
        <v>89.394000000000005</v>
      </c>
      <c r="E32" s="9">
        <v>96.295000000000002</v>
      </c>
      <c r="F32" s="9">
        <v>94.924999999999997</v>
      </c>
      <c r="G32" s="9">
        <v>98.926000000000002</v>
      </c>
      <c r="H32" s="9">
        <v>106.197</v>
      </c>
      <c r="I32" s="9">
        <v>109.087</v>
      </c>
      <c r="J32" s="9">
        <v>110.081</v>
      </c>
      <c r="K32" s="9">
        <v>109.762</v>
      </c>
      <c r="L32" s="9">
        <v>111.639</v>
      </c>
      <c r="M32" s="9">
        <v>112.297</v>
      </c>
      <c r="N32" s="9">
        <v>115.654</v>
      </c>
      <c r="O32" s="9">
        <v>120.133</v>
      </c>
      <c r="P32" s="9">
        <v>118.22</v>
      </c>
      <c r="Q32" s="9">
        <v>105.075</v>
      </c>
      <c r="R32" s="9">
        <v>107.004</v>
      </c>
      <c r="S32" s="9">
        <v>108.682</v>
      </c>
      <c r="T32" s="9">
        <v>106.102</v>
      </c>
      <c r="U32" s="9">
        <v>107.852</v>
      </c>
      <c r="V32" s="9">
        <v>109.967</v>
      </c>
      <c r="W32" s="9">
        <v>114.414</v>
      </c>
      <c r="X32" s="9">
        <v>115.404</v>
      </c>
      <c r="Y32" s="9">
        <v>121.26600000000001</v>
      </c>
      <c r="Z32" s="9">
        <v>127.078</v>
      </c>
      <c r="AA32" s="9">
        <v>129.11199999999999</v>
      </c>
      <c r="AB32" s="9">
        <v>115.158</v>
      </c>
      <c r="AC32" s="9">
        <v>125.515</v>
      </c>
      <c r="AD32" s="9">
        <v>142.86000000000001</v>
      </c>
      <c r="AE32" s="9">
        <v>149.37200000000001</v>
      </c>
    </row>
    <row r="33" spans="1:31" x14ac:dyDescent="0.25">
      <c r="A33" s="8" t="s">
        <v>129</v>
      </c>
      <c r="B33" s="8" t="s">
        <v>130</v>
      </c>
      <c r="C33" s="9">
        <v>37.215000000000003</v>
      </c>
      <c r="D33" s="9">
        <v>36.488999999999997</v>
      </c>
      <c r="E33" s="9">
        <v>37.155000000000001</v>
      </c>
      <c r="F33" s="9">
        <v>40.954000000000001</v>
      </c>
      <c r="G33" s="9">
        <v>43.256</v>
      </c>
      <c r="H33" s="9">
        <v>47.475999999999999</v>
      </c>
      <c r="I33" s="9">
        <v>48.048000000000002</v>
      </c>
      <c r="J33" s="9">
        <v>49.28</v>
      </c>
      <c r="K33" s="9">
        <v>51.418999999999997</v>
      </c>
      <c r="L33" s="9">
        <v>52.56</v>
      </c>
      <c r="M33" s="9">
        <v>53.186999999999998</v>
      </c>
      <c r="N33" s="9">
        <v>55.329000000000001</v>
      </c>
      <c r="O33" s="9">
        <v>56.101999999999997</v>
      </c>
      <c r="P33" s="9">
        <v>54.396999999999998</v>
      </c>
      <c r="Q33" s="9">
        <v>53.444000000000003</v>
      </c>
      <c r="R33" s="9">
        <v>57.341999999999999</v>
      </c>
      <c r="S33" s="9">
        <v>56.475999999999999</v>
      </c>
      <c r="T33" s="9">
        <v>56.512999999999998</v>
      </c>
      <c r="U33" s="9">
        <v>55.481000000000002</v>
      </c>
      <c r="V33" s="9">
        <v>57.308</v>
      </c>
      <c r="W33" s="9">
        <v>57.301000000000002</v>
      </c>
      <c r="X33" s="9">
        <v>57.866999999999997</v>
      </c>
      <c r="Y33" s="9">
        <v>59.273000000000003</v>
      </c>
      <c r="Z33" s="9">
        <v>62.606999999999999</v>
      </c>
      <c r="AA33" s="9">
        <v>65.174000000000007</v>
      </c>
      <c r="AB33" s="9">
        <v>48.86</v>
      </c>
      <c r="AC33" s="9">
        <v>54.176000000000002</v>
      </c>
      <c r="AD33" s="9">
        <v>74.611999999999995</v>
      </c>
      <c r="AE33" s="9">
        <v>76.796000000000006</v>
      </c>
    </row>
    <row r="34" spans="1:31" x14ac:dyDescent="0.25">
      <c r="A34" s="8" t="s">
        <v>131</v>
      </c>
      <c r="B34" s="8" t="s">
        <v>132</v>
      </c>
      <c r="C34" s="9">
        <v>32.896000000000001</v>
      </c>
      <c r="D34" s="9">
        <v>35.143999999999998</v>
      </c>
      <c r="E34" s="9">
        <v>37.945999999999998</v>
      </c>
      <c r="F34" s="9">
        <v>43.651000000000003</v>
      </c>
      <c r="G34" s="9">
        <v>49.878999999999998</v>
      </c>
      <c r="H34" s="9">
        <v>60.08</v>
      </c>
      <c r="I34" s="9">
        <v>70.227999999999994</v>
      </c>
      <c r="J34" s="9">
        <v>66.599999999999994</v>
      </c>
      <c r="K34" s="9">
        <v>67.284000000000006</v>
      </c>
      <c r="L34" s="9">
        <v>67.736000000000004</v>
      </c>
      <c r="M34" s="9">
        <v>73.034999999999997</v>
      </c>
      <c r="N34" s="9">
        <v>74.555000000000007</v>
      </c>
      <c r="O34" s="9">
        <v>75.427999999999997</v>
      </c>
      <c r="P34" s="9">
        <v>80.161000000000001</v>
      </c>
      <c r="Q34" s="9">
        <v>81.150000000000006</v>
      </c>
      <c r="R34" s="9">
        <v>87.808999999999997</v>
      </c>
      <c r="S34" s="9">
        <v>87.915000000000006</v>
      </c>
      <c r="T34" s="9">
        <v>87.971000000000004</v>
      </c>
      <c r="U34" s="9">
        <v>86.847999999999999</v>
      </c>
      <c r="V34" s="9">
        <v>87.924000000000007</v>
      </c>
      <c r="W34" s="9">
        <v>90.716999999999999</v>
      </c>
      <c r="X34" s="9">
        <v>94.647000000000006</v>
      </c>
      <c r="Y34" s="9">
        <v>99.316999999999993</v>
      </c>
      <c r="Z34" s="9">
        <v>103.28</v>
      </c>
      <c r="AA34" s="9">
        <v>110.622</v>
      </c>
      <c r="AB34" s="9">
        <v>112.81100000000001</v>
      </c>
      <c r="AC34" s="9">
        <v>125.30800000000001</v>
      </c>
      <c r="AD34" s="9">
        <v>140.59700000000001</v>
      </c>
      <c r="AE34" s="9">
        <v>150.941</v>
      </c>
    </row>
    <row r="35" spans="1:31" x14ac:dyDescent="0.25">
      <c r="A35" s="8" t="s">
        <v>133</v>
      </c>
      <c r="B35" s="8" t="s">
        <v>134</v>
      </c>
      <c r="C35" s="9">
        <v>18.989999999999998</v>
      </c>
      <c r="D35" s="9">
        <v>19.981000000000002</v>
      </c>
      <c r="E35" s="9">
        <v>21.038</v>
      </c>
      <c r="F35" s="9">
        <v>22.463999999999999</v>
      </c>
      <c r="G35" s="9">
        <v>23.71</v>
      </c>
      <c r="H35" s="9">
        <v>25.553999999999998</v>
      </c>
      <c r="I35" s="9">
        <v>27.007000000000001</v>
      </c>
      <c r="J35" s="9">
        <v>27.234000000000002</v>
      </c>
      <c r="K35" s="9">
        <v>27.192</v>
      </c>
      <c r="L35" s="9">
        <v>28.029</v>
      </c>
      <c r="M35" s="9">
        <v>28.059000000000001</v>
      </c>
      <c r="N35" s="9">
        <v>28.515999999999998</v>
      </c>
      <c r="O35" s="9">
        <v>28.756</v>
      </c>
      <c r="P35" s="9">
        <v>29.902999999999999</v>
      </c>
      <c r="Q35" s="9">
        <v>29.117000000000001</v>
      </c>
      <c r="R35" s="9">
        <v>28.911000000000001</v>
      </c>
      <c r="S35" s="9">
        <v>28.109000000000002</v>
      </c>
      <c r="T35" s="9">
        <v>27.722000000000001</v>
      </c>
      <c r="U35" s="9">
        <v>27.312999999999999</v>
      </c>
      <c r="V35" s="9">
        <v>28.213999999999999</v>
      </c>
      <c r="W35" s="9">
        <v>27.722000000000001</v>
      </c>
      <c r="X35" s="9">
        <v>29.006</v>
      </c>
      <c r="Y35" s="9">
        <v>29.486999999999998</v>
      </c>
      <c r="Z35" s="9">
        <v>30.545000000000002</v>
      </c>
      <c r="AA35" s="9">
        <v>30.898</v>
      </c>
      <c r="AB35" s="9">
        <v>28.396999999999998</v>
      </c>
      <c r="AC35" s="9">
        <v>32.427999999999997</v>
      </c>
      <c r="AD35" s="9">
        <v>35.503</v>
      </c>
      <c r="AE35" s="9">
        <v>36.576000000000001</v>
      </c>
    </row>
    <row r="36" spans="1:31" x14ac:dyDescent="0.25">
      <c r="A36" s="8" t="s">
        <v>135</v>
      </c>
      <c r="B36" s="8" t="s">
        <v>136</v>
      </c>
      <c r="C36" s="9">
        <v>5.2610000000000001</v>
      </c>
      <c r="D36" s="9">
        <v>5.5869999999999997</v>
      </c>
      <c r="E36" s="9">
        <v>6.282</v>
      </c>
      <c r="F36" s="9">
        <v>8.202</v>
      </c>
      <c r="G36" s="9">
        <v>10.765000000000001</v>
      </c>
      <c r="H36" s="9">
        <v>16.254000000000001</v>
      </c>
      <c r="I36" s="9">
        <v>20.359000000000002</v>
      </c>
      <c r="J36" s="9">
        <v>18.521000000000001</v>
      </c>
      <c r="K36" s="9">
        <v>19.530999999999999</v>
      </c>
      <c r="L36" s="9">
        <v>18.738</v>
      </c>
      <c r="M36" s="9">
        <v>21.433</v>
      </c>
      <c r="N36" s="9">
        <v>20.736000000000001</v>
      </c>
      <c r="O36" s="9">
        <v>21.573</v>
      </c>
      <c r="P36" s="9">
        <v>22.995000000000001</v>
      </c>
      <c r="Q36" s="9">
        <v>24.808</v>
      </c>
      <c r="R36" s="9">
        <v>28.02</v>
      </c>
      <c r="S36" s="9">
        <v>28.448</v>
      </c>
      <c r="T36" s="9">
        <v>28.867000000000001</v>
      </c>
      <c r="U36" s="9">
        <v>28.567</v>
      </c>
      <c r="V36" s="9">
        <v>28.72</v>
      </c>
      <c r="W36" s="9">
        <v>28.231000000000002</v>
      </c>
      <c r="X36" s="9">
        <v>28.855</v>
      </c>
      <c r="Y36" s="9">
        <v>29.315999999999999</v>
      </c>
      <c r="Z36" s="9">
        <v>28.094999999999999</v>
      </c>
      <c r="AA36" s="9">
        <v>29.8</v>
      </c>
      <c r="AB36" s="9">
        <v>32.317</v>
      </c>
      <c r="AC36" s="9">
        <v>33.823</v>
      </c>
      <c r="AD36" s="9">
        <v>37.289000000000001</v>
      </c>
      <c r="AE36" s="9">
        <v>39.950000000000003</v>
      </c>
    </row>
    <row r="37" spans="1:31" x14ac:dyDescent="0.25">
      <c r="A37" s="8" t="s">
        <v>137</v>
      </c>
      <c r="B37" s="8" t="s">
        <v>138</v>
      </c>
      <c r="C37" s="9">
        <v>10.53</v>
      </c>
      <c r="D37" s="9">
        <v>11.643000000000001</v>
      </c>
      <c r="E37" s="9">
        <v>12.763</v>
      </c>
      <c r="F37" s="9">
        <v>15.096</v>
      </c>
      <c r="G37" s="9">
        <v>17.288</v>
      </c>
      <c r="H37" s="9">
        <v>19.295999999999999</v>
      </c>
      <c r="I37" s="9">
        <v>23.637</v>
      </c>
      <c r="J37" s="9">
        <v>21.794</v>
      </c>
      <c r="K37" s="9">
        <v>21.254000000000001</v>
      </c>
      <c r="L37" s="9">
        <v>21.974</v>
      </c>
      <c r="M37" s="9">
        <v>24.189</v>
      </c>
      <c r="N37" s="9">
        <v>26.349</v>
      </c>
      <c r="O37" s="9">
        <v>25.949000000000002</v>
      </c>
      <c r="P37" s="9">
        <v>28.151</v>
      </c>
      <c r="Q37" s="9">
        <v>27.632999999999999</v>
      </c>
      <c r="R37" s="9">
        <v>30.995999999999999</v>
      </c>
      <c r="S37" s="9">
        <v>31.376999999999999</v>
      </c>
      <c r="T37" s="9">
        <v>31.309000000000001</v>
      </c>
      <c r="U37" s="9">
        <v>30.879000000000001</v>
      </c>
      <c r="V37" s="9">
        <v>30.885999999999999</v>
      </c>
      <c r="W37" s="9">
        <v>34.713000000000001</v>
      </c>
      <c r="X37" s="9">
        <v>36.737000000000002</v>
      </c>
      <c r="Y37" s="9">
        <v>40.494</v>
      </c>
      <c r="Z37" s="9">
        <v>44.621000000000002</v>
      </c>
      <c r="AA37" s="9">
        <v>49.915999999999997</v>
      </c>
      <c r="AB37" s="9">
        <v>52.097000000000001</v>
      </c>
      <c r="AC37" s="9">
        <v>59.057000000000002</v>
      </c>
      <c r="AD37" s="9">
        <v>67.813999999999993</v>
      </c>
      <c r="AE37" s="9">
        <v>74.491</v>
      </c>
    </row>
    <row r="38" spans="1:31" x14ac:dyDescent="0.25">
      <c r="A38" s="8" t="s">
        <v>139</v>
      </c>
      <c r="B38" s="8" t="s">
        <v>140</v>
      </c>
      <c r="C38" s="9">
        <v>66.878</v>
      </c>
      <c r="D38" s="9">
        <v>71.001000000000005</v>
      </c>
      <c r="E38" s="9">
        <v>78.447000000000003</v>
      </c>
      <c r="F38" s="9">
        <v>81.468999999999994</v>
      </c>
      <c r="G38" s="9">
        <v>84.331000000000003</v>
      </c>
      <c r="H38" s="9">
        <v>91.176000000000002</v>
      </c>
      <c r="I38" s="9">
        <v>95.802000000000007</v>
      </c>
      <c r="J38" s="9">
        <v>97.498999999999995</v>
      </c>
      <c r="K38" s="9">
        <v>97.677000000000007</v>
      </c>
      <c r="L38" s="9">
        <v>103.622</v>
      </c>
      <c r="M38" s="9">
        <v>111.41500000000001</v>
      </c>
      <c r="N38" s="9">
        <v>128.26300000000001</v>
      </c>
      <c r="O38" s="9">
        <v>141.40100000000001</v>
      </c>
      <c r="P38" s="9">
        <v>140.43899999999999</v>
      </c>
      <c r="Q38" s="9">
        <v>135.62100000000001</v>
      </c>
      <c r="R38" s="9">
        <v>137.989</v>
      </c>
      <c r="S38" s="9">
        <v>135.88900000000001</v>
      </c>
      <c r="T38" s="9">
        <v>136.80000000000001</v>
      </c>
      <c r="U38" s="9">
        <v>137.726</v>
      </c>
      <c r="V38" s="9">
        <v>141.12200000000001</v>
      </c>
      <c r="W38" s="9">
        <v>146.76400000000001</v>
      </c>
      <c r="X38" s="9">
        <v>142.15899999999999</v>
      </c>
      <c r="Y38" s="9">
        <v>153.261</v>
      </c>
      <c r="Z38" s="9">
        <v>151.93899999999999</v>
      </c>
      <c r="AA38" s="9">
        <v>159.374</v>
      </c>
      <c r="AB38" s="9">
        <v>158.26599999999999</v>
      </c>
      <c r="AC38" s="9">
        <v>166.995</v>
      </c>
      <c r="AD38" s="9">
        <v>172.839</v>
      </c>
      <c r="AE38" s="9">
        <v>180.12299999999999</v>
      </c>
    </row>
    <row r="39" spans="1:31" x14ac:dyDescent="0.25">
      <c r="A39" s="8" t="s">
        <v>141</v>
      </c>
      <c r="B39" s="8" t="s">
        <v>142</v>
      </c>
      <c r="C39" s="9">
        <v>44.822000000000003</v>
      </c>
      <c r="D39" s="9">
        <v>45.707999999999998</v>
      </c>
      <c r="E39" s="9">
        <v>43.279000000000003</v>
      </c>
      <c r="F39" s="9">
        <v>47.323999999999998</v>
      </c>
      <c r="G39" s="9">
        <v>52.671999999999997</v>
      </c>
      <c r="H39" s="9">
        <v>47.59</v>
      </c>
      <c r="I39" s="9">
        <v>44.790999999999997</v>
      </c>
      <c r="J39" s="9">
        <v>53.47</v>
      </c>
      <c r="K39" s="9">
        <v>56.095999999999997</v>
      </c>
      <c r="L39" s="9">
        <v>54.204000000000001</v>
      </c>
      <c r="M39" s="9">
        <v>52.722000000000001</v>
      </c>
      <c r="N39" s="9">
        <v>51.597000000000001</v>
      </c>
      <c r="O39" s="9">
        <v>51.381</v>
      </c>
      <c r="P39" s="9">
        <v>53.326999999999998</v>
      </c>
      <c r="Q39" s="9">
        <v>49.524999999999999</v>
      </c>
      <c r="R39" s="9">
        <v>48.286000000000001</v>
      </c>
      <c r="S39" s="9">
        <v>48.981999999999999</v>
      </c>
      <c r="T39" s="9">
        <v>49.100999999999999</v>
      </c>
      <c r="U39" s="9">
        <v>47.744999999999997</v>
      </c>
      <c r="V39" s="9">
        <v>46.832000000000001</v>
      </c>
      <c r="W39" s="9">
        <v>50.218000000000004</v>
      </c>
      <c r="X39" s="9">
        <v>53.610999999999997</v>
      </c>
      <c r="Y39" s="9">
        <v>57.926000000000002</v>
      </c>
      <c r="Z39" s="9">
        <v>60.192999999999998</v>
      </c>
      <c r="AA39" s="9">
        <v>61.098999999999997</v>
      </c>
      <c r="AB39" s="9">
        <v>58.59</v>
      </c>
      <c r="AC39" s="9">
        <v>63.902000000000001</v>
      </c>
      <c r="AD39" s="9">
        <v>64.766999999999996</v>
      </c>
      <c r="AE39" s="9">
        <v>66.015000000000001</v>
      </c>
    </row>
    <row r="40" spans="1:31" ht="25.5" x14ac:dyDescent="0.25">
      <c r="A40" s="8" t="s">
        <v>143</v>
      </c>
      <c r="B40" s="8" t="s">
        <v>144</v>
      </c>
      <c r="C40" s="9">
        <v>104.194</v>
      </c>
      <c r="D40" s="9">
        <v>107.239</v>
      </c>
      <c r="E40" s="9">
        <v>110.123</v>
      </c>
      <c r="F40" s="9">
        <v>116.872</v>
      </c>
      <c r="G40" s="9">
        <v>128.072</v>
      </c>
      <c r="H40" s="9">
        <v>144.23699999999999</v>
      </c>
      <c r="I40" s="9">
        <v>158.99700000000001</v>
      </c>
      <c r="J40" s="9">
        <v>165.47399999999999</v>
      </c>
      <c r="K40" s="9">
        <v>165.14599999999999</v>
      </c>
      <c r="L40" s="9">
        <v>172.33</v>
      </c>
      <c r="M40" s="9">
        <v>179.95500000000001</v>
      </c>
      <c r="N40" s="9">
        <v>190.827</v>
      </c>
      <c r="O40" s="9">
        <v>195.86799999999999</v>
      </c>
      <c r="P40" s="9">
        <v>200.34200000000001</v>
      </c>
      <c r="Q40" s="9">
        <v>187.98500000000001</v>
      </c>
      <c r="R40" s="9">
        <v>197.01300000000001</v>
      </c>
      <c r="S40" s="9">
        <v>210.65799999999999</v>
      </c>
      <c r="T40" s="9">
        <v>216.739</v>
      </c>
      <c r="U40" s="9">
        <v>217.86199999999999</v>
      </c>
      <c r="V40" s="9">
        <v>225.82499999999999</v>
      </c>
      <c r="W40" s="9">
        <v>233.80600000000001</v>
      </c>
      <c r="X40" s="9">
        <v>238.88300000000001</v>
      </c>
      <c r="Y40" s="9">
        <v>245.67</v>
      </c>
      <c r="Z40" s="9">
        <v>258.78500000000003</v>
      </c>
      <c r="AA40" s="9">
        <v>271.94799999999998</v>
      </c>
      <c r="AB40" s="9">
        <v>253.32900000000001</v>
      </c>
      <c r="AC40" s="9">
        <v>283.06</v>
      </c>
      <c r="AD40" s="9">
        <v>317.16300000000001</v>
      </c>
      <c r="AE40" s="9">
        <v>329.76</v>
      </c>
    </row>
    <row r="41" spans="1:31" ht="25.5" x14ac:dyDescent="0.25">
      <c r="A41" s="8" t="s">
        <v>145</v>
      </c>
      <c r="B41" s="8" t="s">
        <v>146</v>
      </c>
      <c r="C41" s="9">
        <v>35.884</v>
      </c>
      <c r="D41" s="9">
        <v>37.234000000000002</v>
      </c>
      <c r="E41" s="9">
        <v>38.078000000000003</v>
      </c>
      <c r="F41" s="9">
        <v>41.615000000000002</v>
      </c>
      <c r="G41" s="9">
        <v>45.57</v>
      </c>
      <c r="H41" s="9">
        <v>52.177</v>
      </c>
      <c r="I41" s="9">
        <v>59.506999999999998</v>
      </c>
      <c r="J41" s="9">
        <v>61.545000000000002</v>
      </c>
      <c r="K41" s="9">
        <v>61.728999999999999</v>
      </c>
      <c r="L41" s="9">
        <v>63.642000000000003</v>
      </c>
      <c r="M41" s="9">
        <v>66.186000000000007</v>
      </c>
      <c r="N41" s="9">
        <v>70.930000000000007</v>
      </c>
      <c r="O41" s="9">
        <v>73.409000000000006</v>
      </c>
      <c r="P41" s="9">
        <v>75.643000000000001</v>
      </c>
      <c r="Q41" s="9">
        <v>71.662000000000006</v>
      </c>
      <c r="R41" s="9">
        <v>79.48</v>
      </c>
      <c r="S41" s="9">
        <v>88.894999999999996</v>
      </c>
      <c r="T41" s="9">
        <v>92.986999999999995</v>
      </c>
      <c r="U41" s="9">
        <v>95.626000000000005</v>
      </c>
      <c r="V41" s="9">
        <v>101.084</v>
      </c>
      <c r="W41" s="9">
        <v>106.339</v>
      </c>
      <c r="X41" s="9">
        <v>109.524</v>
      </c>
      <c r="Y41" s="9">
        <v>114.539</v>
      </c>
      <c r="Z41" s="9">
        <v>116.65600000000001</v>
      </c>
      <c r="AA41" s="9">
        <v>122.18899999999999</v>
      </c>
      <c r="AB41" s="9">
        <v>120.342</v>
      </c>
      <c r="AC41" s="9">
        <v>137.32</v>
      </c>
      <c r="AD41" s="9">
        <v>153.27799999999999</v>
      </c>
      <c r="AE41" s="9">
        <v>160.63999999999999</v>
      </c>
    </row>
    <row r="42" spans="1:31" x14ac:dyDescent="0.25">
      <c r="A42" s="8" t="s">
        <v>147</v>
      </c>
      <c r="B42" s="8" t="s">
        <v>148</v>
      </c>
      <c r="C42" s="9">
        <v>13.67</v>
      </c>
      <c r="D42" s="9">
        <v>13.146000000000001</v>
      </c>
      <c r="E42" s="9">
        <v>12.571999999999999</v>
      </c>
      <c r="F42" s="9">
        <v>12.414</v>
      </c>
      <c r="G42" s="9">
        <v>12.585000000000001</v>
      </c>
      <c r="H42" s="9">
        <v>13.959</v>
      </c>
      <c r="I42" s="9">
        <v>16.065999999999999</v>
      </c>
      <c r="J42" s="9">
        <v>16.783999999999999</v>
      </c>
      <c r="K42" s="9">
        <v>16.667000000000002</v>
      </c>
      <c r="L42" s="9">
        <v>17.029</v>
      </c>
      <c r="M42" s="9">
        <v>17.227</v>
      </c>
      <c r="N42" s="9">
        <v>17.347999999999999</v>
      </c>
      <c r="O42" s="9">
        <v>17.559999999999999</v>
      </c>
      <c r="P42" s="9">
        <v>17.841000000000001</v>
      </c>
      <c r="Q42" s="9">
        <v>17.853999999999999</v>
      </c>
      <c r="R42" s="9">
        <v>18.146999999999998</v>
      </c>
      <c r="S42" s="9">
        <v>19.067</v>
      </c>
      <c r="T42" s="9">
        <v>18.538</v>
      </c>
      <c r="U42" s="9">
        <v>18.986000000000001</v>
      </c>
      <c r="V42" s="9">
        <v>19.341000000000001</v>
      </c>
      <c r="W42" s="9">
        <v>20.274000000000001</v>
      </c>
      <c r="X42" s="9">
        <v>20.498999999999999</v>
      </c>
      <c r="Y42" s="9">
        <v>20.352</v>
      </c>
      <c r="Z42" s="9">
        <v>20.841999999999999</v>
      </c>
      <c r="AA42" s="9">
        <v>21.542000000000002</v>
      </c>
      <c r="AB42" s="9">
        <v>19.518999999999998</v>
      </c>
      <c r="AC42" s="9">
        <v>22.091999999999999</v>
      </c>
      <c r="AD42" s="9">
        <v>23.103999999999999</v>
      </c>
      <c r="AE42" s="9">
        <v>23.609000000000002</v>
      </c>
    </row>
    <row r="43" spans="1:31" x14ac:dyDescent="0.25">
      <c r="A43" s="8" t="s">
        <v>149</v>
      </c>
      <c r="B43" s="8" t="s">
        <v>150</v>
      </c>
      <c r="C43" s="9">
        <v>10.5</v>
      </c>
      <c r="D43" s="9">
        <v>10.946999999999999</v>
      </c>
      <c r="E43" s="9">
        <v>11.398</v>
      </c>
      <c r="F43" s="9">
        <v>12.64</v>
      </c>
      <c r="G43" s="9">
        <v>13.867000000000001</v>
      </c>
      <c r="H43" s="9">
        <v>14.85</v>
      </c>
      <c r="I43" s="9">
        <v>14.795</v>
      </c>
      <c r="J43" s="9">
        <v>14.042999999999999</v>
      </c>
      <c r="K43" s="9">
        <v>14.396000000000001</v>
      </c>
      <c r="L43" s="9">
        <v>15.481</v>
      </c>
      <c r="M43" s="9">
        <v>15.81</v>
      </c>
      <c r="N43" s="9">
        <v>16.39</v>
      </c>
      <c r="O43" s="9">
        <v>16.013999999999999</v>
      </c>
      <c r="P43" s="9">
        <v>16.123000000000001</v>
      </c>
      <c r="Q43" s="9">
        <v>13.347</v>
      </c>
      <c r="R43" s="9">
        <v>14.26</v>
      </c>
      <c r="S43" s="9">
        <v>14.205</v>
      </c>
      <c r="T43" s="9">
        <v>14.75</v>
      </c>
      <c r="U43" s="9">
        <v>14.525</v>
      </c>
      <c r="V43" s="9">
        <v>14.792999999999999</v>
      </c>
      <c r="W43" s="9">
        <v>15.382</v>
      </c>
      <c r="X43" s="9">
        <v>16.126000000000001</v>
      </c>
      <c r="Y43" s="9">
        <v>16.841000000000001</v>
      </c>
      <c r="Z43" s="9">
        <v>18.413</v>
      </c>
      <c r="AA43" s="9">
        <v>19.404</v>
      </c>
      <c r="AB43" s="9">
        <v>17.417999999999999</v>
      </c>
      <c r="AC43" s="9">
        <v>20.332000000000001</v>
      </c>
      <c r="AD43" s="9">
        <v>22.866</v>
      </c>
      <c r="AE43" s="9">
        <v>23.256</v>
      </c>
    </row>
    <row r="44" spans="1:31" x14ac:dyDescent="0.25">
      <c r="A44" s="8" t="s">
        <v>151</v>
      </c>
      <c r="B44" s="8" t="s">
        <v>152</v>
      </c>
      <c r="C44" s="9">
        <v>43.978999999999999</v>
      </c>
      <c r="D44" s="9">
        <v>45.725999999999999</v>
      </c>
      <c r="E44" s="9">
        <v>47.881</v>
      </c>
      <c r="F44" s="9">
        <v>50.031999999999996</v>
      </c>
      <c r="G44" s="9">
        <v>55.984999999999999</v>
      </c>
      <c r="H44" s="9">
        <v>63.225000000000001</v>
      </c>
      <c r="I44" s="9">
        <v>68.587000000000003</v>
      </c>
      <c r="J44" s="9">
        <v>73.132000000000005</v>
      </c>
      <c r="K44" s="9">
        <v>72.369</v>
      </c>
      <c r="L44" s="9">
        <v>76.206000000000003</v>
      </c>
      <c r="M44" s="9">
        <v>80.819000000000003</v>
      </c>
      <c r="N44" s="9">
        <v>86.296000000000006</v>
      </c>
      <c r="O44" s="9">
        <v>89.043999999999997</v>
      </c>
      <c r="P44" s="9">
        <v>90.897999999999996</v>
      </c>
      <c r="Q44" s="9">
        <v>85.25</v>
      </c>
      <c r="R44" s="9">
        <v>85.201999999999998</v>
      </c>
      <c r="S44" s="9">
        <v>88.53</v>
      </c>
      <c r="T44" s="9">
        <v>90.51</v>
      </c>
      <c r="U44" s="9">
        <v>88.754000000000005</v>
      </c>
      <c r="V44" s="9">
        <v>90.632999999999996</v>
      </c>
      <c r="W44" s="9">
        <v>91.823999999999998</v>
      </c>
      <c r="X44" s="9">
        <v>92.739000000000004</v>
      </c>
      <c r="Y44" s="9">
        <v>93.930999999999997</v>
      </c>
      <c r="Z44" s="9">
        <v>102.864</v>
      </c>
      <c r="AA44" s="9">
        <v>108.801</v>
      </c>
      <c r="AB44" s="9">
        <v>96.05</v>
      </c>
      <c r="AC44" s="9">
        <v>103.315</v>
      </c>
      <c r="AD44" s="9">
        <v>117.90600000000001</v>
      </c>
      <c r="AE44" s="9">
        <v>122.282</v>
      </c>
    </row>
    <row r="45" spans="1:31" ht="25.5" x14ac:dyDescent="0.25">
      <c r="A45" s="8" t="s">
        <v>153</v>
      </c>
      <c r="B45" s="8" t="s">
        <v>154</v>
      </c>
      <c r="C45" s="9">
        <v>23.588999999999999</v>
      </c>
      <c r="D45" s="9">
        <v>24.984999999999999</v>
      </c>
      <c r="E45" s="9">
        <v>24.452000000000002</v>
      </c>
      <c r="F45" s="9">
        <v>25.957999999999998</v>
      </c>
      <c r="G45" s="9">
        <v>28.305</v>
      </c>
      <c r="H45" s="9">
        <v>32.478999999999999</v>
      </c>
      <c r="I45" s="9">
        <v>34.814999999999998</v>
      </c>
      <c r="J45" s="9">
        <v>35.244</v>
      </c>
      <c r="K45" s="9">
        <v>35.082000000000001</v>
      </c>
      <c r="L45" s="9">
        <v>34.593000000000004</v>
      </c>
      <c r="M45" s="9">
        <v>35.363999999999997</v>
      </c>
      <c r="N45" s="9">
        <v>37.165999999999997</v>
      </c>
      <c r="O45" s="9">
        <v>38.225999999999999</v>
      </c>
      <c r="P45" s="9">
        <v>36.619</v>
      </c>
      <c r="Q45" s="9">
        <v>37.655000000000001</v>
      </c>
      <c r="R45" s="9">
        <v>39.383000000000003</v>
      </c>
      <c r="S45" s="9">
        <v>38.607999999999997</v>
      </c>
      <c r="T45" s="9">
        <v>39.061999999999998</v>
      </c>
      <c r="U45" s="9">
        <v>39.738</v>
      </c>
      <c r="V45" s="9">
        <v>41.316000000000003</v>
      </c>
      <c r="W45" s="9">
        <v>42.311</v>
      </c>
      <c r="X45" s="9">
        <v>43.825000000000003</v>
      </c>
      <c r="Y45" s="9">
        <v>45.195</v>
      </c>
      <c r="Z45" s="9">
        <v>45.738999999999997</v>
      </c>
      <c r="AA45" s="9">
        <v>46.662999999999997</v>
      </c>
      <c r="AB45" s="9">
        <v>39.316000000000003</v>
      </c>
      <c r="AC45" s="9">
        <v>42.853999999999999</v>
      </c>
      <c r="AD45" s="9">
        <v>51.171999999999997</v>
      </c>
      <c r="AE45" s="9">
        <v>52.868000000000002</v>
      </c>
    </row>
    <row r="46" spans="1:31" x14ac:dyDescent="0.25">
      <c r="A46" s="8" t="s">
        <v>155</v>
      </c>
      <c r="B46" s="8" t="s">
        <v>156</v>
      </c>
      <c r="C46" s="9">
        <v>13.394</v>
      </c>
      <c r="D46" s="9">
        <v>13.901</v>
      </c>
      <c r="E46" s="9">
        <v>13.718</v>
      </c>
      <c r="F46" s="9">
        <v>13.968999999999999</v>
      </c>
      <c r="G46" s="9">
        <v>14.997</v>
      </c>
      <c r="H46" s="9">
        <v>17</v>
      </c>
      <c r="I46" s="9">
        <v>17.59</v>
      </c>
      <c r="J46" s="9">
        <v>16.321000000000002</v>
      </c>
      <c r="K46" s="9">
        <v>16.7</v>
      </c>
      <c r="L46" s="9">
        <v>17.346</v>
      </c>
      <c r="M46" s="9">
        <v>17.736999999999998</v>
      </c>
      <c r="N46" s="9">
        <v>19.186</v>
      </c>
      <c r="O46" s="9">
        <v>19.826000000000001</v>
      </c>
      <c r="P46" s="9">
        <v>18.486000000000001</v>
      </c>
      <c r="Q46" s="9">
        <v>19.021000000000001</v>
      </c>
      <c r="R46" s="9">
        <v>20.225000000000001</v>
      </c>
      <c r="S46" s="9">
        <v>20.484999999999999</v>
      </c>
      <c r="T46" s="9">
        <v>19.972999999999999</v>
      </c>
      <c r="U46" s="9">
        <v>20.335000000000001</v>
      </c>
      <c r="V46" s="9">
        <v>21.361000000000001</v>
      </c>
      <c r="W46" s="9">
        <v>21.673999999999999</v>
      </c>
      <c r="X46" s="9">
        <v>22.465</v>
      </c>
      <c r="Y46" s="9">
        <v>23.489000000000001</v>
      </c>
      <c r="Z46" s="9">
        <v>23.245999999999999</v>
      </c>
      <c r="AA46" s="9">
        <v>23.681000000000001</v>
      </c>
      <c r="AB46" s="9">
        <v>18.164000000000001</v>
      </c>
      <c r="AC46" s="9">
        <v>20.266999999999999</v>
      </c>
      <c r="AD46" s="9">
        <v>26.87</v>
      </c>
      <c r="AE46" s="9">
        <v>28.039000000000001</v>
      </c>
    </row>
    <row r="47" spans="1:31" x14ac:dyDescent="0.25">
      <c r="A47" s="8" t="s">
        <v>157</v>
      </c>
      <c r="B47" s="8" t="s">
        <v>158</v>
      </c>
      <c r="C47" s="9">
        <v>10.701000000000001</v>
      </c>
      <c r="D47" s="9">
        <v>11.537000000000001</v>
      </c>
      <c r="E47" s="9">
        <v>11.21</v>
      </c>
      <c r="F47" s="9">
        <v>12.337999999999999</v>
      </c>
      <c r="G47" s="9">
        <v>13.632</v>
      </c>
      <c r="H47" s="9">
        <v>15.801</v>
      </c>
      <c r="I47" s="9">
        <v>17.439</v>
      </c>
      <c r="J47" s="9">
        <v>18.856999999999999</v>
      </c>
      <c r="K47" s="9">
        <v>18.350999999999999</v>
      </c>
      <c r="L47" s="9">
        <v>17.27</v>
      </c>
      <c r="M47" s="9">
        <v>17.651</v>
      </c>
      <c r="N47" s="9">
        <v>18.050999999999998</v>
      </c>
      <c r="O47" s="9">
        <v>18.481000000000002</v>
      </c>
      <c r="P47" s="9">
        <v>18.152000000000001</v>
      </c>
      <c r="Q47" s="9">
        <v>18.654</v>
      </c>
      <c r="R47" s="9">
        <v>19.193000000000001</v>
      </c>
      <c r="S47" s="9">
        <v>18.172000000000001</v>
      </c>
      <c r="T47" s="9">
        <v>19.11</v>
      </c>
      <c r="U47" s="9">
        <v>19.425000000000001</v>
      </c>
      <c r="V47" s="9">
        <v>19.981999999999999</v>
      </c>
      <c r="W47" s="9">
        <v>20.661999999999999</v>
      </c>
      <c r="X47" s="9">
        <v>21.385999999999999</v>
      </c>
      <c r="Y47" s="9">
        <v>21.736999999999998</v>
      </c>
      <c r="Z47" s="9">
        <v>22.515999999999998</v>
      </c>
      <c r="AA47" s="9">
        <v>23.004000000000001</v>
      </c>
      <c r="AB47" s="9">
        <v>21.152000000000001</v>
      </c>
      <c r="AC47" s="9">
        <v>22.588000000000001</v>
      </c>
      <c r="AD47" s="9">
        <v>24.297999999999998</v>
      </c>
      <c r="AE47" s="9">
        <v>24.827000000000002</v>
      </c>
    </row>
    <row r="48" spans="1:31" ht="38.25" x14ac:dyDescent="0.25">
      <c r="A48" s="8" t="s">
        <v>159</v>
      </c>
      <c r="B48" s="8" t="s">
        <v>160</v>
      </c>
    </row>
    <row r="49" spans="1:31" x14ac:dyDescent="0.25">
      <c r="A49" s="8" t="s">
        <v>161</v>
      </c>
      <c r="B49" s="8" t="s">
        <v>162</v>
      </c>
      <c r="C49" s="9">
        <v>97.222999999999999</v>
      </c>
      <c r="D49" s="9">
        <v>107.459</v>
      </c>
      <c r="E49" s="9">
        <v>109.502</v>
      </c>
      <c r="F49" s="9">
        <v>106.54600000000001</v>
      </c>
      <c r="G49" s="9">
        <v>109.556</v>
      </c>
      <c r="H49" s="9">
        <v>118.021</v>
      </c>
      <c r="I49" s="9">
        <v>115.575</v>
      </c>
      <c r="J49" s="9">
        <v>122.584</v>
      </c>
      <c r="K49" s="9">
        <v>125.38500000000001</v>
      </c>
      <c r="L49" s="9">
        <v>128.18799999999999</v>
      </c>
      <c r="M49" s="9">
        <v>130.267</v>
      </c>
      <c r="N49" s="9">
        <v>129.11500000000001</v>
      </c>
      <c r="O49" s="9">
        <v>133.21700000000001</v>
      </c>
      <c r="P49" s="9">
        <v>133.44800000000001</v>
      </c>
      <c r="Q49" s="9">
        <v>139.22200000000001</v>
      </c>
      <c r="R49" s="9">
        <v>141.40100000000001</v>
      </c>
      <c r="S49" s="9">
        <v>143.352</v>
      </c>
      <c r="T49" s="9">
        <v>146.89400000000001</v>
      </c>
      <c r="U49" s="9">
        <v>151.428</v>
      </c>
      <c r="V49" s="9">
        <v>152.47499999999999</v>
      </c>
      <c r="W49" s="9">
        <v>157.601</v>
      </c>
      <c r="X49" s="9">
        <v>160.25299999999999</v>
      </c>
      <c r="Y49" s="9">
        <v>163.911</v>
      </c>
      <c r="Z49" s="9">
        <v>168.06299999999999</v>
      </c>
      <c r="AA49" s="9">
        <v>170.81800000000001</v>
      </c>
      <c r="AB49" s="9">
        <v>164.23</v>
      </c>
      <c r="AC49" s="9">
        <v>176.23500000000001</v>
      </c>
      <c r="AD49" s="9">
        <v>178.69300000000001</v>
      </c>
      <c r="AE49" s="9">
        <v>186.90700000000001</v>
      </c>
    </row>
    <row r="50" spans="1:31" x14ac:dyDescent="0.25">
      <c r="A50" s="8" t="s">
        <v>163</v>
      </c>
      <c r="B50" s="8" t="s">
        <v>164</v>
      </c>
      <c r="C50" s="9">
        <v>49.505000000000003</v>
      </c>
      <c r="D50" s="9">
        <v>52.021999999999998</v>
      </c>
      <c r="E50" s="9">
        <v>54.982999999999997</v>
      </c>
      <c r="F50" s="9">
        <v>48.956000000000003</v>
      </c>
      <c r="G50" s="9">
        <v>49.085999999999999</v>
      </c>
      <c r="H50" s="9">
        <v>51.716000000000001</v>
      </c>
      <c r="I50" s="9">
        <v>49.837000000000003</v>
      </c>
      <c r="J50" s="9">
        <v>53</v>
      </c>
      <c r="K50" s="9">
        <v>53.389000000000003</v>
      </c>
      <c r="L50" s="9">
        <v>55.363</v>
      </c>
      <c r="M50" s="9">
        <v>54.872999999999998</v>
      </c>
      <c r="N50" s="9">
        <v>54.372</v>
      </c>
      <c r="O50" s="9">
        <v>55.793999999999997</v>
      </c>
      <c r="P50" s="9">
        <v>56.335000000000001</v>
      </c>
      <c r="Q50" s="9">
        <v>59.631999999999998</v>
      </c>
      <c r="R50" s="9">
        <v>58.600999999999999</v>
      </c>
      <c r="S50" s="9">
        <v>58.883000000000003</v>
      </c>
      <c r="T50" s="9">
        <v>60.023000000000003</v>
      </c>
      <c r="U50" s="9">
        <v>61.139000000000003</v>
      </c>
      <c r="V50" s="9">
        <v>59.601999999999997</v>
      </c>
      <c r="W50" s="9">
        <v>60.85</v>
      </c>
      <c r="X50" s="9">
        <v>60.569000000000003</v>
      </c>
      <c r="Y50" s="9">
        <v>62.036000000000001</v>
      </c>
      <c r="Z50" s="9">
        <v>62.286000000000001</v>
      </c>
      <c r="AA50" s="9">
        <v>63.235999999999997</v>
      </c>
      <c r="AB50" s="9">
        <v>63.290999999999997</v>
      </c>
      <c r="AC50" s="9">
        <v>65.415000000000006</v>
      </c>
      <c r="AD50" s="9">
        <v>66.5</v>
      </c>
      <c r="AE50" s="9">
        <v>70.998000000000005</v>
      </c>
    </row>
    <row r="51" spans="1:31" x14ac:dyDescent="0.25">
      <c r="A51" s="8" t="s">
        <v>165</v>
      </c>
      <c r="B51" s="8" t="s">
        <v>166</v>
      </c>
      <c r="C51" s="9">
        <v>17.78</v>
      </c>
      <c r="D51" s="9">
        <v>18.36</v>
      </c>
      <c r="E51" s="9">
        <v>17.968</v>
      </c>
      <c r="F51" s="9">
        <v>18.731999999999999</v>
      </c>
      <c r="G51" s="9">
        <v>18.835000000000001</v>
      </c>
      <c r="H51" s="9">
        <v>21.151</v>
      </c>
      <c r="I51" s="9">
        <v>19.963000000000001</v>
      </c>
      <c r="J51" s="9">
        <v>22.015000000000001</v>
      </c>
      <c r="K51" s="9">
        <v>22.071999999999999</v>
      </c>
      <c r="L51" s="9">
        <v>21.591000000000001</v>
      </c>
      <c r="M51" s="9">
        <v>21.491</v>
      </c>
      <c r="N51" s="9">
        <v>21.535</v>
      </c>
      <c r="O51" s="9">
        <v>21.096</v>
      </c>
      <c r="P51" s="9">
        <v>20.888000000000002</v>
      </c>
      <c r="Q51" s="9">
        <v>21.050999999999998</v>
      </c>
      <c r="R51" s="9">
        <v>22.07</v>
      </c>
      <c r="S51" s="9">
        <v>21.981000000000002</v>
      </c>
      <c r="T51" s="9">
        <v>22.542999999999999</v>
      </c>
      <c r="U51" s="9">
        <v>23.074999999999999</v>
      </c>
      <c r="V51" s="9">
        <v>23.305</v>
      </c>
      <c r="W51" s="9">
        <v>23.553999999999998</v>
      </c>
      <c r="X51" s="9">
        <v>24.318999999999999</v>
      </c>
      <c r="Y51" s="9">
        <v>24.608000000000001</v>
      </c>
      <c r="Z51" s="9">
        <v>25.129000000000001</v>
      </c>
      <c r="AA51" s="9">
        <v>25.222000000000001</v>
      </c>
      <c r="AB51" s="9">
        <v>22.416</v>
      </c>
      <c r="AC51" s="9">
        <v>24.984999999999999</v>
      </c>
      <c r="AD51" s="9">
        <v>25.82</v>
      </c>
      <c r="AE51" s="9">
        <v>26.036999999999999</v>
      </c>
    </row>
    <row r="52" spans="1:31" x14ac:dyDescent="0.25">
      <c r="A52" s="8" t="s">
        <v>167</v>
      </c>
      <c r="B52" s="8" t="s">
        <v>168</v>
      </c>
      <c r="C52" s="9">
        <v>23.888999999999999</v>
      </c>
      <c r="D52" s="9">
        <v>23.847999999999999</v>
      </c>
      <c r="E52" s="9">
        <v>24.076000000000001</v>
      </c>
      <c r="F52" s="9">
        <v>24.838999999999999</v>
      </c>
      <c r="G52" s="9">
        <v>25.817</v>
      </c>
      <c r="H52" s="9">
        <v>28.530999999999999</v>
      </c>
      <c r="I52" s="9">
        <v>28.617999999999999</v>
      </c>
      <c r="J52" s="9">
        <v>29.989000000000001</v>
      </c>
      <c r="K52" s="9">
        <v>32.42</v>
      </c>
      <c r="L52" s="9">
        <v>33.161999999999999</v>
      </c>
      <c r="M52" s="9">
        <v>34.261000000000003</v>
      </c>
      <c r="N52" s="9">
        <v>35.142000000000003</v>
      </c>
      <c r="O52" s="9">
        <v>35.866999999999997</v>
      </c>
      <c r="P52" s="9">
        <v>35.762</v>
      </c>
      <c r="Q52" s="9">
        <v>38.39</v>
      </c>
      <c r="R52" s="9">
        <v>39.981000000000002</v>
      </c>
      <c r="S52" s="9">
        <v>41.332000000000001</v>
      </c>
      <c r="T52" s="9">
        <v>42.7</v>
      </c>
      <c r="U52" s="9">
        <v>44.957000000000001</v>
      </c>
      <c r="V52" s="9">
        <v>46.793999999999997</v>
      </c>
      <c r="W52" s="9">
        <v>49.085000000000001</v>
      </c>
      <c r="X52" s="9">
        <v>50.786999999999999</v>
      </c>
      <c r="Y52" s="9">
        <v>52.639000000000003</v>
      </c>
      <c r="Z52" s="9">
        <v>55.332000000000001</v>
      </c>
      <c r="AA52" s="9">
        <v>57.118000000000002</v>
      </c>
      <c r="AB52" s="9">
        <v>54.625</v>
      </c>
      <c r="AC52" s="9">
        <v>61.414999999999999</v>
      </c>
      <c r="AD52" s="9">
        <v>61.255000000000003</v>
      </c>
      <c r="AE52" s="9">
        <v>63.942999999999998</v>
      </c>
    </row>
    <row r="53" spans="1:31" ht="25.5" x14ac:dyDescent="0.25">
      <c r="A53" s="8" t="s">
        <v>169</v>
      </c>
      <c r="B53" s="8" t="s">
        <v>170</v>
      </c>
      <c r="C53" s="9">
        <v>8.6850000000000005</v>
      </c>
      <c r="D53" s="9">
        <v>13.372</v>
      </c>
      <c r="E53" s="9">
        <v>12.691000000000001</v>
      </c>
      <c r="F53" s="9">
        <v>14.084</v>
      </c>
      <c r="G53" s="9">
        <v>15.707000000000001</v>
      </c>
      <c r="H53" s="9">
        <v>16.574000000000002</v>
      </c>
      <c r="I53" s="9">
        <v>17.07</v>
      </c>
      <c r="J53" s="9">
        <v>17.561</v>
      </c>
      <c r="K53" s="9">
        <v>17.352</v>
      </c>
      <c r="L53" s="9">
        <v>17.834</v>
      </c>
      <c r="M53" s="9">
        <v>19.373999999999999</v>
      </c>
      <c r="N53" s="9">
        <v>17.783999999999999</v>
      </c>
      <c r="O53" s="9">
        <v>20.027999999999999</v>
      </c>
      <c r="P53" s="9">
        <v>20.021000000000001</v>
      </c>
      <c r="Q53" s="9">
        <v>19.687000000000001</v>
      </c>
      <c r="R53" s="9">
        <v>20.332000000000001</v>
      </c>
      <c r="S53" s="9">
        <v>20.762</v>
      </c>
      <c r="T53" s="9">
        <v>21.241</v>
      </c>
      <c r="U53" s="9">
        <v>21.913</v>
      </c>
      <c r="V53" s="9">
        <v>22.523</v>
      </c>
      <c r="W53" s="9">
        <v>23.917000000000002</v>
      </c>
      <c r="X53" s="9">
        <v>24.442</v>
      </c>
      <c r="Y53" s="9">
        <v>24.52</v>
      </c>
      <c r="Z53" s="9">
        <v>25.309000000000001</v>
      </c>
      <c r="AA53" s="9">
        <v>25.292999999999999</v>
      </c>
      <c r="AB53" s="9">
        <v>23.898</v>
      </c>
      <c r="AC53" s="9">
        <v>24.419</v>
      </c>
      <c r="AD53" s="9">
        <v>25.085999999999999</v>
      </c>
      <c r="AE53" s="9">
        <v>25.928999999999998</v>
      </c>
    </row>
    <row r="54" spans="1:31" x14ac:dyDescent="0.25">
      <c r="A54" s="10" t="s">
        <v>171</v>
      </c>
      <c r="B54" s="10" t="s">
        <v>172</v>
      </c>
      <c r="C54" s="9">
        <v>1310.682</v>
      </c>
      <c r="D54" s="9">
        <v>1330.325</v>
      </c>
      <c r="E54" s="9">
        <v>1382.6769999999999</v>
      </c>
      <c r="F54" s="9">
        <v>1455.8</v>
      </c>
      <c r="G54" s="9">
        <v>1543.4349999999999</v>
      </c>
      <c r="H54" s="9">
        <v>1657.5609999999999</v>
      </c>
      <c r="I54" s="9">
        <v>1714.395</v>
      </c>
      <c r="J54" s="9">
        <v>1725.3</v>
      </c>
      <c r="K54" s="9">
        <v>1722.797</v>
      </c>
      <c r="L54" s="9">
        <v>1774.759</v>
      </c>
      <c r="M54" s="9">
        <v>1828.492</v>
      </c>
      <c r="N54" s="9">
        <v>1897.798</v>
      </c>
      <c r="O54" s="9">
        <v>1963.134</v>
      </c>
      <c r="P54" s="9">
        <v>1960.23</v>
      </c>
      <c r="Q54" s="9">
        <v>1821.71</v>
      </c>
      <c r="R54" s="9">
        <v>1887.7840000000001</v>
      </c>
      <c r="S54" s="9">
        <v>1922.1610000000001</v>
      </c>
      <c r="T54" s="9">
        <v>1907.4570000000001</v>
      </c>
      <c r="U54" s="9">
        <v>1908.6</v>
      </c>
      <c r="V54" s="9">
        <v>1933.5909999999999</v>
      </c>
      <c r="W54" s="9">
        <v>1974.2950000000001</v>
      </c>
      <c r="X54" s="9">
        <v>2009.443</v>
      </c>
      <c r="Y54" s="9">
        <v>2100.2600000000002</v>
      </c>
      <c r="Z54" s="9">
        <v>2151.0709999999999</v>
      </c>
      <c r="AA54" s="9">
        <v>2197.873</v>
      </c>
      <c r="AB54" s="9">
        <v>2018.4659999999999</v>
      </c>
      <c r="AC54" s="9">
        <v>2196.4789999999998</v>
      </c>
      <c r="AD54" s="9">
        <v>2312.2979999999998</v>
      </c>
      <c r="AE54" s="9">
        <v>2349.4859999999999</v>
      </c>
    </row>
    <row r="56" spans="1:31" x14ac:dyDescent="0.25">
      <c r="A56" s="6" t="s">
        <v>174</v>
      </c>
    </row>
    <row r="57" spans="1:31" x14ac:dyDescent="0.25">
      <c r="A57" s="7" t="s">
        <v>175</v>
      </c>
    </row>
  </sheetData>
  <hyperlinks>
    <hyperlink ref="A56" r:id="rId1" xr:uid="{00000000-0004-0000-0A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E57"/>
  <sheetViews>
    <sheetView topLeftCell="AA1" workbookViewId="0">
      <selection activeCell="AE7" sqref="AE7"/>
    </sheetView>
  </sheetViews>
  <sheetFormatPr baseColWidth="10" defaultColWidth="8.85546875" defaultRowHeight="15" x14ac:dyDescent="0.25"/>
  <cols>
    <col min="1" max="1" width="21.28515625" bestFit="1" customWidth="1"/>
    <col min="2" max="2" width="80.7109375" customWidth="1"/>
    <col min="3" max="31" width="13" customWidth="1"/>
  </cols>
  <sheetData>
    <row r="1" spans="1:31" x14ac:dyDescent="0.25">
      <c r="A1" s="1" t="s">
        <v>405</v>
      </c>
    </row>
    <row r="2" spans="1:31" x14ac:dyDescent="0.25">
      <c r="A2" s="1" t="s">
        <v>76</v>
      </c>
    </row>
    <row r="3" spans="1:31" x14ac:dyDescent="0.25">
      <c r="A3" s="2" t="s">
        <v>406</v>
      </c>
      <c r="C3" s="11">
        <f>C8-C9</f>
        <v>178.48599999999999</v>
      </c>
      <c r="D3" s="11">
        <f t="shared" ref="D3:AE3" si="0">D8-D9</f>
        <v>178.101</v>
      </c>
      <c r="E3" s="11">
        <f t="shared" si="0"/>
        <v>187.35300000000001</v>
      </c>
      <c r="F3" s="11">
        <f t="shared" si="0"/>
        <v>195.31400000000002</v>
      </c>
      <c r="G3" s="11">
        <f t="shared" si="0"/>
        <v>199.67399999999998</v>
      </c>
      <c r="H3" s="11">
        <f t="shared" si="0"/>
        <v>212.00700000000001</v>
      </c>
      <c r="I3" s="11">
        <f t="shared" si="0"/>
        <v>213.13299999999998</v>
      </c>
      <c r="J3" s="11">
        <f t="shared" si="0"/>
        <v>212.44</v>
      </c>
      <c r="K3" s="11">
        <f t="shared" si="0"/>
        <v>210.77500000000001</v>
      </c>
      <c r="L3" s="11">
        <f t="shared" si="0"/>
        <v>213.15300000000002</v>
      </c>
      <c r="M3" s="11">
        <f t="shared" si="0"/>
        <v>214.005</v>
      </c>
      <c r="N3" s="11">
        <f t="shared" si="0"/>
        <v>214.85899999999998</v>
      </c>
      <c r="O3" s="11">
        <f t="shared" si="0"/>
        <v>224.405</v>
      </c>
      <c r="P3" s="11">
        <f t="shared" si="0"/>
        <v>220.25299999999999</v>
      </c>
      <c r="Q3" s="11">
        <f t="shared" si="0"/>
        <v>203.68299999999999</v>
      </c>
      <c r="R3" s="11">
        <f t="shared" si="0"/>
        <v>205.14699999999999</v>
      </c>
      <c r="S3" s="11">
        <f t="shared" si="0"/>
        <v>212.67400000000001</v>
      </c>
      <c r="T3" s="11">
        <f t="shared" si="0"/>
        <v>213.988</v>
      </c>
      <c r="U3" s="11">
        <f t="shared" si="0"/>
        <v>217.40699999999998</v>
      </c>
      <c r="V3" s="11">
        <f t="shared" si="0"/>
        <v>219.28200000000001</v>
      </c>
      <c r="W3" s="11">
        <f t="shared" si="0"/>
        <v>227.18299999999999</v>
      </c>
      <c r="X3" s="11">
        <f t="shared" si="0"/>
        <v>226.86999999999998</v>
      </c>
      <c r="Y3" s="11">
        <f t="shared" si="0"/>
        <v>229.399</v>
      </c>
      <c r="Z3" s="11">
        <f t="shared" si="0"/>
        <v>232.85599999999999</v>
      </c>
      <c r="AA3" s="11">
        <f t="shared" si="0"/>
        <v>241.05500000000001</v>
      </c>
      <c r="AB3" s="11">
        <f t="shared" si="0"/>
        <v>214.34</v>
      </c>
      <c r="AC3" s="11">
        <f t="shared" si="0"/>
        <v>228.13299999999998</v>
      </c>
      <c r="AD3" s="11">
        <f t="shared" si="0"/>
        <v>253.43199999999999</v>
      </c>
      <c r="AE3" s="11">
        <f t="shared" si="0"/>
        <v>274.67499999999995</v>
      </c>
    </row>
    <row r="5" spans="1:31" ht="12.75" customHeight="1" x14ac:dyDescent="0.25">
      <c r="C5" s="8" t="s">
        <v>47</v>
      </c>
      <c r="D5" s="8" t="s">
        <v>48</v>
      </c>
      <c r="E5" s="8" t="s">
        <v>49</v>
      </c>
      <c r="F5" s="8" t="s">
        <v>50</v>
      </c>
      <c r="G5" s="8" t="s">
        <v>51</v>
      </c>
      <c r="H5" s="8" t="s">
        <v>52</v>
      </c>
      <c r="I5" s="8" t="s">
        <v>53</v>
      </c>
      <c r="J5" s="8" t="s">
        <v>54</v>
      </c>
      <c r="K5" s="8" t="s">
        <v>55</v>
      </c>
      <c r="L5" s="8" t="s">
        <v>56</v>
      </c>
      <c r="M5" s="8" t="s">
        <v>57</v>
      </c>
      <c r="N5" s="8" t="s">
        <v>58</v>
      </c>
      <c r="O5" s="8" t="s">
        <v>59</v>
      </c>
      <c r="P5" s="8" t="s">
        <v>60</v>
      </c>
      <c r="Q5" s="8" t="s">
        <v>61</v>
      </c>
      <c r="R5" s="8" t="s">
        <v>62</v>
      </c>
      <c r="S5" s="8" t="s">
        <v>63</v>
      </c>
      <c r="T5" s="8" t="s">
        <v>64</v>
      </c>
      <c r="U5" s="8" t="s">
        <v>65</v>
      </c>
      <c r="V5" s="8" t="s">
        <v>66</v>
      </c>
      <c r="W5" s="8" t="s">
        <v>67</v>
      </c>
      <c r="X5" s="8" t="s">
        <v>68</v>
      </c>
      <c r="Y5" s="8" t="s">
        <v>69</v>
      </c>
      <c r="Z5" s="8" t="s">
        <v>70</v>
      </c>
      <c r="AA5" s="8" t="s">
        <v>71</v>
      </c>
      <c r="AB5" s="8" t="s">
        <v>72</v>
      </c>
      <c r="AC5" s="8" t="s">
        <v>73</v>
      </c>
      <c r="AD5" s="8" t="s">
        <v>74</v>
      </c>
      <c r="AE5" s="8" t="s">
        <v>75</v>
      </c>
    </row>
    <row r="6" spans="1:31" x14ac:dyDescent="0.25">
      <c r="B6" t="s">
        <v>76</v>
      </c>
    </row>
    <row r="7" spans="1:31" x14ac:dyDescent="0.25">
      <c r="A7" s="8" t="s">
        <v>77</v>
      </c>
      <c r="B7" s="8" t="s">
        <v>78</v>
      </c>
      <c r="C7" s="9">
        <v>28.08</v>
      </c>
      <c r="D7" s="9">
        <v>28.372</v>
      </c>
      <c r="E7" s="9">
        <v>28.571999999999999</v>
      </c>
      <c r="F7" s="9">
        <v>30.097999999999999</v>
      </c>
      <c r="G7" s="9">
        <v>29.530999999999999</v>
      </c>
      <c r="H7" s="9">
        <v>29.242000000000001</v>
      </c>
      <c r="I7" s="9">
        <v>30.635999999999999</v>
      </c>
      <c r="J7" s="9">
        <v>30.047999999999998</v>
      </c>
      <c r="K7" s="9">
        <v>28.318999999999999</v>
      </c>
      <c r="L7" s="9">
        <v>29.175999999999998</v>
      </c>
      <c r="M7" s="9">
        <v>27.888000000000002</v>
      </c>
      <c r="N7" s="9">
        <v>26.344000000000001</v>
      </c>
      <c r="O7" s="9">
        <v>29.391999999999999</v>
      </c>
      <c r="P7" s="9">
        <v>28.263999999999999</v>
      </c>
      <c r="Q7" s="9">
        <v>23.858000000000001</v>
      </c>
      <c r="R7" s="9">
        <v>29.959</v>
      </c>
      <c r="S7" s="9">
        <v>31.992000000000001</v>
      </c>
      <c r="T7" s="9">
        <v>31.866</v>
      </c>
      <c r="U7" s="9">
        <v>28.867000000000001</v>
      </c>
      <c r="V7" s="9">
        <v>31.478000000000002</v>
      </c>
      <c r="W7" s="9">
        <v>33.1</v>
      </c>
      <c r="X7" s="9">
        <v>29.861000000000001</v>
      </c>
      <c r="Y7" s="9">
        <v>32.884999999999998</v>
      </c>
      <c r="Z7" s="9">
        <v>36.063000000000002</v>
      </c>
      <c r="AA7" s="9">
        <v>34.252000000000002</v>
      </c>
      <c r="AB7" s="9">
        <v>33.856999999999999</v>
      </c>
      <c r="AC7" s="9">
        <v>36.701999999999998</v>
      </c>
      <c r="AD7" s="9">
        <v>46.817999999999998</v>
      </c>
      <c r="AE7" s="9">
        <v>49.125</v>
      </c>
    </row>
    <row r="8" spans="1:31" x14ac:dyDescent="0.25">
      <c r="A8" s="8" t="s">
        <v>79</v>
      </c>
      <c r="B8" s="8" t="s">
        <v>80</v>
      </c>
      <c r="C8" s="9">
        <v>211.273</v>
      </c>
      <c r="D8" s="9">
        <v>212.37200000000001</v>
      </c>
      <c r="E8" s="9">
        <v>220.25200000000001</v>
      </c>
      <c r="F8" s="9">
        <v>230.38800000000001</v>
      </c>
      <c r="G8" s="9">
        <v>234.624</v>
      </c>
      <c r="H8" s="9">
        <v>248.02799999999999</v>
      </c>
      <c r="I8" s="9">
        <v>250.22399999999999</v>
      </c>
      <c r="J8" s="9">
        <v>250.95599999999999</v>
      </c>
      <c r="K8" s="9">
        <v>249.19200000000001</v>
      </c>
      <c r="L8" s="9">
        <v>254.01900000000001</v>
      </c>
      <c r="M8" s="9">
        <v>256.19499999999999</v>
      </c>
      <c r="N8" s="9">
        <v>257.99299999999999</v>
      </c>
      <c r="O8" s="9">
        <v>262.82900000000001</v>
      </c>
      <c r="P8" s="9">
        <v>258.56799999999998</v>
      </c>
      <c r="Q8" s="9">
        <v>240.67</v>
      </c>
      <c r="R8" s="9">
        <v>243.52199999999999</v>
      </c>
      <c r="S8" s="9">
        <v>253.149</v>
      </c>
      <c r="T8" s="9">
        <v>255.535</v>
      </c>
      <c r="U8" s="9">
        <v>260.45</v>
      </c>
      <c r="V8" s="9">
        <v>262.88400000000001</v>
      </c>
      <c r="W8" s="9">
        <v>271.00099999999998</v>
      </c>
      <c r="X8" s="9">
        <v>269.94799999999998</v>
      </c>
      <c r="Y8" s="9">
        <v>270.904</v>
      </c>
      <c r="Z8" s="9">
        <v>277.73099999999999</v>
      </c>
      <c r="AA8" s="9">
        <v>288.09300000000002</v>
      </c>
      <c r="AB8" s="9">
        <v>261.238</v>
      </c>
      <c r="AC8" s="9">
        <v>277.50599999999997</v>
      </c>
      <c r="AD8" s="9">
        <v>300.68299999999999</v>
      </c>
      <c r="AE8" s="9">
        <v>378.17599999999999</v>
      </c>
    </row>
    <row r="9" spans="1:31" x14ac:dyDescent="0.25">
      <c r="A9" s="8" t="s">
        <v>81</v>
      </c>
      <c r="B9" s="8" t="s">
        <v>82</v>
      </c>
      <c r="C9" s="9">
        <v>32.786999999999999</v>
      </c>
      <c r="D9" s="9">
        <v>34.271000000000001</v>
      </c>
      <c r="E9" s="9">
        <v>32.899000000000001</v>
      </c>
      <c r="F9" s="9">
        <v>35.073999999999998</v>
      </c>
      <c r="G9" s="9">
        <v>34.950000000000003</v>
      </c>
      <c r="H9" s="9">
        <v>36.021000000000001</v>
      </c>
      <c r="I9" s="9">
        <v>37.091000000000001</v>
      </c>
      <c r="J9" s="9">
        <v>38.515999999999998</v>
      </c>
      <c r="K9" s="9">
        <v>38.417000000000002</v>
      </c>
      <c r="L9" s="9">
        <v>40.866</v>
      </c>
      <c r="M9" s="9">
        <v>42.19</v>
      </c>
      <c r="N9" s="9">
        <v>43.134</v>
      </c>
      <c r="O9" s="9">
        <v>38.423999999999999</v>
      </c>
      <c r="P9" s="9">
        <v>38.314999999999998</v>
      </c>
      <c r="Q9" s="9">
        <v>36.987000000000002</v>
      </c>
      <c r="R9" s="9">
        <v>38.375</v>
      </c>
      <c r="S9" s="9">
        <v>40.475000000000001</v>
      </c>
      <c r="T9" s="9">
        <v>41.546999999999997</v>
      </c>
      <c r="U9" s="9">
        <v>43.042999999999999</v>
      </c>
      <c r="V9" s="9">
        <v>43.601999999999997</v>
      </c>
      <c r="W9" s="9">
        <v>43.817999999999998</v>
      </c>
      <c r="X9" s="9">
        <v>43.078000000000003</v>
      </c>
      <c r="Y9" s="9">
        <v>41.505000000000003</v>
      </c>
      <c r="Z9" s="9">
        <v>44.875</v>
      </c>
      <c r="AA9" s="9">
        <v>47.037999999999997</v>
      </c>
      <c r="AB9" s="9">
        <v>46.898000000000003</v>
      </c>
      <c r="AC9" s="9">
        <v>49.372999999999998</v>
      </c>
      <c r="AD9" s="9">
        <v>47.250999999999998</v>
      </c>
      <c r="AE9" s="9">
        <v>103.501</v>
      </c>
    </row>
    <row r="10" spans="1:31" x14ac:dyDescent="0.25">
      <c r="A10" s="8" t="s">
        <v>83</v>
      </c>
      <c r="B10" s="8" t="s">
        <v>84</v>
      </c>
      <c r="C10" s="9">
        <v>1.9330000000000001</v>
      </c>
      <c r="D10" s="9">
        <v>1.9279999999999999</v>
      </c>
      <c r="E10" s="9">
        <v>1.9750000000000001</v>
      </c>
      <c r="F10" s="9">
        <v>1.8879999999999999</v>
      </c>
      <c r="G10" s="9">
        <v>1.8859999999999999</v>
      </c>
      <c r="H10" s="9">
        <v>2.0329999999999999</v>
      </c>
      <c r="I10" s="9">
        <v>2.0830000000000002</v>
      </c>
      <c r="J10" s="9">
        <v>2.121</v>
      </c>
      <c r="K10" s="9">
        <v>1.948</v>
      </c>
      <c r="L10" s="9">
        <v>1.8879999999999999</v>
      </c>
      <c r="M10" s="9">
        <v>2.052</v>
      </c>
      <c r="N10" s="9">
        <v>2.21</v>
      </c>
      <c r="O10" s="9">
        <v>2.4590000000000001</v>
      </c>
      <c r="P10" s="9">
        <v>2.4849999999999999</v>
      </c>
      <c r="Q10" s="9">
        <v>2.3279999999999998</v>
      </c>
      <c r="R10" s="9">
        <v>2.3740000000000001</v>
      </c>
      <c r="S10" s="9">
        <v>2.327</v>
      </c>
      <c r="T10" s="9">
        <v>2.286</v>
      </c>
      <c r="U10" s="9">
        <v>2.226</v>
      </c>
      <c r="V10" s="9">
        <v>2.4430000000000001</v>
      </c>
      <c r="W10" s="9">
        <v>2.1230000000000002</v>
      </c>
      <c r="X10" s="9">
        <v>2.0430000000000001</v>
      </c>
      <c r="Y10" s="9">
        <v>2.08</v>
      </c>
      <c r="Z10" s="9">
        <v>2.1440000000000001</v>
      </c>
      <c r="AA10" s="9">
        <v>2.121</v>
      </c>
      <c r="AB10" s="9">
        <v>2.004</v>
      </c>
      <c r="AC10" s="9">
        <v>2.2440000000000002</v>
      </c>
      <c r="AD10" s="9">
        <v>2.2749999999999999</v>
      </c>
      <c r="AE10" s="9">
        <v>2.581</v>
      </c>
    </row>
    <row r="11" spans="1:31" x14ac:dyDescent="0.25">
      <c r="A11" s="8" t="s">
        <v>85</v>
      </c>
      <c r="B11" s="8" t="s">
        <v>86</v>
      </c>
      <c r="C11" s="9">
        <v>25.324000000000002</v>
      </c>
      <c r="D11" s="9">
        <v>26.422000000000001</v>
      </c>
      <c r="E11" s="9">
        <v>25.003</v>
      </c>
      <c r="F11" s="9">
        <v>26.5</v>
      </c>
      <c r="G11" s="9">
        <v>26.218</v>
      </c>
      <c r="H11" s="9">
        <v>25.776</v>
      </c>
      <c r="I11" s="9">
        <v>26.152000000000001</v>
      </c>
      <c r="J11" s="9">
        <v>26.658999999999999</v>
      </c>
      <c r="K11" s="9">
        <v>26.728999999999999</v>
      </c>
      <c r="L11" s="9">
        <v>28.256</v>
      </c>
      <c r="M11" s="9">
        <v>30.09</v>
      </c>
      <c r="N11" s="9">
        <v>30.073</v>
      </c>
      <c r="O11" s="9">
        <v>24.302</v>
      </c>
      <c r="P11" s="9">
        <v>23.829000000000001</v>
      </c>
      <c r="Q11" s="9">
        <v>23.157</v>
      </c>
      <c r="R11" s="9">
        <v>22.928000000000001</v>
      </c>
      <c r="S11" s="9">
        <v>24.538</v>
      </c>
      <c r="T11" s="9">
        <v>25.881</v>
      </c>
      <c r="U11" s="9">
        <v>27.542000000000002</v>
      </c>
      <c r="V11" s="9">
        <v>28.137</v>
      </c>
      <c r="W11" s="9">
        <v>28.710999999999999</v>
      </c>
      <c r="X11" s="9">
        <v>28.036999999999999</v>
      </c>
      <c r="Y11" s="9">
        <v>25.702000000000002</v>
      </c>
      <c r="Z11" s="9">
        <v>28.849</v>
      </c>
      <c r="AA11" s="9">
        <v>31.332000000000001</v>
      </c>
      <c r="AB11" s="9">
        <v>32.241</v>
      </c>
      <c r="AC11" s="9">
        <v>31.850999999999999</v>
      </c>
      <c r="AD11" s="9">
        <v>29.635999999999999</v>
      </c>
      <c r="AE11" s="9">
        <v>86.141000000000005</v>
      </c>
    </row>
    <row r="12" spans="1:31" x14ac:dyDescent="0.25">
      <c r="A12" s="8" t="s">
        <v>87</v>
      </c>
      <c r="B12" s="8" t="s">
        <v>88</v>
      </c>
      <c r="C12" s="9">
        <v>5.53</v>
      </c>
      <c r="D12" s="9">
        <v>5.9219999999999997</v>
      </c>
      <c r="E12" s="9">
        <v>5.9210000000000003</v>
      </c>
      <c r="F12" s="9">
        <v>6.6870000000000003</v>
      </c>
      <c r="G12" s="9">
        <v>6.8460000000000001</v>
      </c>
      <c r="H12" s="9">
        <v>8.2119999999999997</v>
      </c>
      <c r="I12" s="9">
        <v>8.8550000000000004</v>
      </c>
      <c r="J12" s="9">
        <v>9.7360000000000007</v>
      </c>
      <c r="K12" s="9">
        <v>9.74</v>
      </c>
      <c r="L12" s="9">
        <v>10.722</v>
      </c>
      <c r="M12" s="9">
        <v>10.047000000000001</v>
      </c>
      <c r="N12" s="9">
        <v>10.851000000000001</v>
      </c>
      <c r="O12" s="9">
        <v>11.663</v>
      </c>
      <c r="P12" s="9">
        <v>12.000999999999999</v>
      </c>
      <c r="Q12" s="9">
        <v>11.503</v>
      </c>
      <c r="R12" s="9">
        <v>13.071999999999999</v>
      </c>
      <c r="S12" s="9">
        <v>13.609</v>
      </c>
      <c r="T12" s="9">
        <v>13.38</v>
      </c>
      <c r="U12" s="9">
        <v>13.276</v>
      </c>
      <c r="V12" s="9">
        <v>13.022</v>
      </c>
      <c r="W12" s="9">
        <v>12.984</v>
      </c>
      <c r="X12" s="9">
        <v>12.999000000000001</v>
      </c>
      <c r="Y12" s="9">
        <v>13.723000000000001</v>
      </c>
      <c r="Z12" s="9">
        <v>13.882999999999999</v>
      </c>
      <c r="AA12" s="9">
        <v>13.586</v>
      </c>
      <c r="AB12" s="9">
        <v>12.653</v>
      </c>
      <c r="AC12" s="9">
        <v>15.276999999999999</v>
      </c>
      <c r="AD12" s="9">
        <v>15.340999999999999</v>
      </c>
      <c r="AE12" s="9">
        <v>14.779</v>
      </c>
    </row>
    <row r="13" spans="1:31" x14ac:dyDescent="0.25">
      <c r="A13" s="8" t="s">
        <v>89</v>
      </c>
      <c r="B13" s="8" t="s">
        <v>90</v>
      </c>
      <c r="C13" s="9">
        <v>27.056000000000001</v>
      </c>
      <c r="D13" s="9">
        <v>27.324000000000002</v>
      </c>
      <c r="E13" s="9">
        <v>27.978000000000002</v>
      </c>
      <c r="F13" s="9">
        <v>29.640999999999998</v>
      </c>
      <c r="G13" s="9">
        <v>29.257999999999999</v>
      </c>
      <c r="H13" s="9">
        <v>30.013000000000002</v>
      </c>
      <c r="I13" s="9">
        <v>29.817</v>
      </c>
      <c r="J13" s="9">
        <v>31.36</v>
      </c>
      <c r="K13" s="9">
        <v>32.539000000000001</v>
      </c>
      <c r="L13" s="9">
        <v>33.953000000000003</v>
      </c>
      <c r="M13" s="9">
        <v>33.097000000000001</v>
      </c>
      <c r="N13" s="9">
        <v>32.414000000000001</v>
      </c>
      <c r="O13" s="9">
        <v>33.999000000000002</v>
      </c>
      <c r="P13" s="9">
        <v>33.637</v>
      </c>
      <c r="Q13" s="9">
        <v>33.128</v>
      </c>
      <c r="R13" s="9">
        <v>32.338999999999999</v>
      </c>
      <c r="S13" s="9">
        <v>34.198999999999998</v>
      </c>
      <c r="T13" s="9">
        <v>34.814999999999998</v>
      </c>
      <c r="U13" s="9">
        <v>36.207000000000001</v>
      </c>
      <c r="V13" s="9">
        <v>37.314</v>
      </c>
      <c r="W13" s="9">
        <v>38.179000000000002</v>
      </c>
      <c r="X13" s="9">
        <v>38.758000000000003</v>
      </c>
      <c r="Y13" s="9">
        <v>39.234000000000002</v>
      </c>
      <c r="Z13" s="9">
        <v>39.018000000000001</v>
      </c>
      <c r="AA13" s="9">
        <v>40.365000000000002</v>
      </c>
      <c r="AB13" s="9">
        <v>39.686</v>
      </c>
      <c r="AC13" s="9">
        <v>40.665999999999997</v>
      </c>
      <c r="AD13" s="9">
        <v>43.401000000000003</v>
      </c>
      <c r="AE13" s="9">
        <v>51.981000000000002</v>
      </c>
    </row>
    <row r="14" spans="1:31" x14ac:dyDescent="0.25">
      <c r="A14" s="8" t="s">
        <v>91</v>
      </c>
      <c r="B14" s="8" t="s">
        <v>92</v>
      </c>
      <c r="C14" s="9">
        <v>1.63</v>
      </c>
      <c r="D14" s="9">
        <v>1.8979999999999999</v>
      </c>
      <c r="E14" s="9">
        <v>1.917</v>
      </c>
      <c r="F14" s="9">
        <v>1.609</v>
      </c>
      <c r="G14" s="9">
        <v>1.1459999999999999</v>
      </c>
      <c r="H14" s="9">
        <v>2.0169999999999999</v>
      </c>
      <c r="I14" s="9">
        <v>1.117</v>
      </c>
      <c r="J14" s="9">
        <v>0.85199999999999998</v>
      </c>
      <c r="K14" s="9">
        <v>1.216</v>
      </c>
      <c r="L14" s="9">
        <v>1.869</v>
      </c>
      <c r="M14" s="9">
        <v>2.4849999999999999</v>
      </c>
      <c r="N14" s="9">
        <v>1.994</v>
      </c>
      <c r="O14" s="9">
        <v>2.7989999999999999</v>
      </c>
      <c r="P14" s="9">
        <v>1.966</v>
      </c>
      <c r="Q14" s="9">
        <v>1.4670000000000001</v>
      </c>
      <c r="R14" s="9">
        <v>1.712</v>
      </c>
      <c r="S14" s="9">
        <v>2.0720000000000001</v>
      </c>
      <c r="T14" s="9">
        <v>2.4009999999999998</v>
      </c>
      <c r="U14" s="9">
        <v>2.27</v>
      </c>
      <c r="V14" s="9">
        <v>2.109</v>
      </c>
      <c r="W14" s="9">
        <v>2.4670000000000001</v>
      </c>
      <c r="X14" s="9">
        <v>2.5059999999999998</v>
      </c>
      <c r="Y14" s="9">
        <v>2.5510000000000002</v>
      </c>
      <c r="Z14" s="9">
        <v>1.829</v>
      </c>
      <c r="AA14" s="9">
        <v>1.663</v>
      </c>
      <c r="AB14" s="9">
        <v>1.2450000000000001</v>
      </c>
      <c r="AC14" s="9">
        <v>0.623</v>
      </c>
      <c r="AD14" s="9">
        <v>4.9109999999999996</v>
      </c>
      <c r="AE14" s="9">
        <v>2.238</v>
      </c>
    </row>
    <row r="15" spans="1:31" ht="25.5" x14ac:dyDescent="0.25">
      <c r="A15" s="8" t="s">
        <v>93</v>
      </c>
      <c r="B15" s="8" t="s">
        <v>94</v>
      </c>
      <c r="C15" s="9">
        <v>29.26</v>
      </c>
      <c r="D15" s="9">
        <v>29.613</v>
      </c>
      <c r="E15" s="9">
        <v>30.696999999999999</v>
      </c>
      <c r="F15" s="9">
        <v>32.067</v>
      </c>
      <c r="G15" s="9">
        <v>33.771999999999998</v>
      </c>
      <c r="H15" s="9">
        <v>36.273000000000003</v>
      </c>
      <c r="I15" s="9">
        <v>35.981000000000002</v>
      </c>
      <c r="J15" s="9">
        <v>34.939</v>
      </c>
      <c r="K15" s="9">
        <v>33.594000000000001</v>
      </c>
      <c r="L15" s="9">
        <v>34.39</v>
      </c>
      <c r="M15" s="9">
        <v>32.901000000000003</v>
      </c>
      <c r="N15" s="9">
        <v>33.131</v>
      </c>
      <c r="O15" s="9">
        <v>34.677999999999997</v>
      </c>
      <c r="P15" s="9">
        <v>33.893999999999998</v>
      </c>
      <c r="Q15" s="9">
        <v>29.55</v>
      </c>
      <c r="R15" s="9">
        <v>29.893999999999998</v>
      </c>
      <c r="S15" s="9">
        <v>30.738</v>
      </c>
      <c r="T15" s="9">
        <v>31.015000000000001</v>
      </c>
      <c r="U15" s="9">
        <v>30.7</v>
      </c>
      <c r="V15" s="9">
        <v>30.948</v>
      </c>
      <c r="W15" s="9">
        <v>30.673999999999999</v>
      </c>
      <c r="X15" s="9">
        <v>30.47</v>
      </c>
      <c r="Y15" s="9">
        <v>30.337</v>
      </c>
      <c r="Z15" s="9">
        <v>30.556000000000001</v>
      </c>
      <c r="AA15" s="9">
        <v>32.158000000000001</v>
      </c>
      <c r="AB15" s="9">
        <v>29.007000000000001</v>
      </c>
      <c r="AC15" s="9">
        <v>30.698</v>
      </c>
      <c r="AD15" s="9">
        <v>32.145000000000003</v>
      </c>
      <c r="AE15" s="9">
        <v>37.671999999999997</v>
      </c>
    </row>
    <row r="16" spans="1:31" x14ac:dyDescent="0.25">
      <c r="A16" s="8" t="s">
        <v>95</v>
      </c>
      <c r="B16" s="8" t="s">
        <v>96</v>
      </c>
      <c r="C16" s="9">
        <v>10.834</v>
      </c>
      <c r="D16" s="9">
        <v>10.723000000000001</v>
      </c>
      <c r="E16" s="9">
        <v>10.95</v>
      </c>
      <c r="F16" s="9">
        <v>11.195</v>
      </c>
      <c r="G16" s="9">
        <v>11.646000000000001</v>
      </c>
      <c r="H16" s="9">
        <v>13.411</v>
      </c>
      <c r="I16" s="9">
        <v>12.872999999999999</v>
      </c>
      <c r="J16" s="9">
        <v>12.829000000000001</v>
      </c>
      <c r="K16" s="9">
        <v>11.896000000000001</v>
      </c>
      <c r="L16" s="9">
        <v>11.91</v>
      </c>
      <c r="M16" s="9">
        <v>10.917999999999999</v>
      </c>
      <c r="N16" s="9">
        <v>10.852</v>
      </c>
      <c r="O16" s="9">
        <v>11.032</v>
      </c>
      <c r="P16" s="9">
        <v>10.273999999999999</v>
      </c>
      <c r="Q16" s="9">
        <v>9.1669999999999998</v>
      </c>
      <c r="R16" s="9">
        <v>9.6720000000000006</v>
      </c>
      <c r="S16" s="9">
        <v>9.4120000000000008</v>
      </c>
      <c r="T16" s="9">
        <v>9.3680000000000003</v>
      </c>
      <c r="U16" s="9">
        <v>9.48</v>
      </c>
      <c r="V16" s="9">
        <v>9.4480000000000004</v>
      </c>
      <c r="W16" s="9">
        <v>9.6980000000000004</v>
      </c>
      <c r="X16" s="9">
        <v>9.8670000000000009</v>
      </c>
      <c r="Y16" s="9">
        <v>9.9550000000000001</v>
      </c>
      <c r="Z16" s="9">
        <v>9.9719999999999995</v>
      </c>
      <c r="AA16" s="9">
        <v>10.879</v>
      </c>
      <c r="AB16" s="9">
        <v>10.122999999999999</v>
      </c>
      <c r="AC16" s="9">
        <v>10.87</v>
      </c>
      <c r="AD16" s="9">
        <v>11.515000000000001</v>
      </c>
      <c r="AE16" s="9">
        <v>12.914999999999999</v>
      </c>
    </row>
    <row r="17" spans="1:31" x14ac:dyDescent="0.25">
      <c r="A17" s="8" t="s">
        <v>97</v>
      </c>
      <c r="B17" s="8" t="s">
        <v>98</v>
      </c>
      <c r="C17" s="9">
        <v>7.9359999999999999</v>
      </c>
      <c r="D17" s="9">
        <v>8.0820000000000007</v>
      </c>
      <c r="E17" s="9">
        <v>8.407</v>
      </c>
      <c r="F17" s="9">
        <v>8.5370000000000008</v>
      </c>
      <c r="G17" s="9">
        <v>9.0069999999999997</v>
      </c>
      <c r="H17" s="9">
        <v>9.3670000000000009</v>
      </c>
      <c r="I17" s="9">
        <v>9.0310000000000006</v>
      </c>
      <c r="J17" s="9">
        <v>8.6940000000000008</v>
      </c>
      <c r="K17" s="9">
        <v>8.2159999999999993</v>
      </c>
      <c r="L17" s="9">
        <v>8.5950000000000006</v>
      </c>
      <c r="M17" s="9">
        <v>8.0660000000000007</v>
      </c>
      <c r="N17" s="9">
        <v>7.7720000000000002</v>
      </c>
      <c r="O17" s="9">
        <v>8.39</v>
      </c>
      <c r="P17" s="9">
        <v>8.3119999999999994</v>
      </c>
      <c r="Q17" s="9">
        <v>7.7060000000000004</v>
      </c>
      <c r="R17" s="9">
        <v>7.6260000000000003</v>
      </c>
      <c r="S17" s="9">
        <v>7.5069999999999997</v>
      </c>
      <c r="T17" s="9">
        <v>7.657</v>
      </c>
      <c r="U17" s="9">
        <v>7.6870000000000003</v>
      </c>
      <c r="V17" s="9">
        <v>7.5270000000000001</v>
      </c>
      <c r="W17" s="9">
        <v>7.3529999999999998</v>
      </c>
      <c r="X17" s="9">
        <v>7.3940000000000001</v>
      </c>
      <c r="Y17" s="9">
        <v>7.4640000000000004</v>
      </c>
      <c r="Z17" s="9">
        <v>7.5789999999999997</v>
      </c>
      <c r="AA17" s="9">
        <v>7.617</v>
      </c>
      <c r="AB17" s="9">
        <v>6.5220000000000002</v>
      </c>
      <c r="AC17" s="9">
        <v>6.8979999999999997</v>
      </c>
      <c r="AD17" s="9">
        <v>7.2759999999999998</v>
      </c>
      <c r="AE17" s="9">
        <v>8.6010000000000009</v>
      </c>
    </row>
    <row r="18" spans="1:31" x14ac:dyDescent="0.25">
      <c r="A18" s="8" t="s">
        <v>99</v>
      </c>
      <c r="B18" s="8" t="s">
        <v>100</v>
      </c>
      <c r="C18" s="9">
        <v>10.489000000000001</v>
      </c>
      <c r="D18" s="9">
        <v>10.808</v>
      </c>
      <c r="E18" s="9">
        <v>11.34</v>
      </c>
      <c r="F18" s="9">
        <v>12.335000000000001</v>
      </c>
      <c r="G18" s="9">
        <v>13.119</v>
      </c>
      <c r="H18" s="9">
        <v>13.496</v>
      </c>
      <c r="I18" s="9">
        <v>14.077</v>
      </c>
      <c r="J18" s="9">
        <v>13.416</v>
      </c>
      <c r="K18" s="9">
        <v>13.481999999999999</v>
      </c>
      <c r="L18" s="9">
        <v>13.885999999999999</v>
      </c>
      <c r="M18" s="9">
        <v>13.916</v>
      </c>
      <c r="N18" s="9">
        <v>14.507999999999999</v>
      </c>
      <c r="O18" s="9">
        <v>15.256</v>
      </c>
      <c r="P18" s="9">
        <v>15.308</v>
      </c>
      <c r="Q18" s="9">
        <v>12.677</v>
      </c>
      <c r="R18" s="9">
        <v>12.596</v>
      </c>
      <c r="S18" s="9">
        <v>13.819000000000001</v>
      </c>
      <c r="T18" s="9">
        <v>13.989000000000001</v>
      </c>
      <c r="U18" s="9">
        <v>13.532999999999999</v>
      </c>
      <c r="V18" s="9">
        <v>13.973000000000001</v>
      </c>
      <c r="W18" s="9">
        <v>13.624000000000001</v>
      </c>
      <c r="X18" s="9">
        <v>13.208</v>
      </c>
      <c r="Y18" s="9">
        <v>12.917999999999999</v>
      </c>
      <c r="Z18" s="9">
        <v>13.005000000000001</v>
      </c>
      <c r="AA18" s="9">
        <v>13.662000000000001</v>
      </c>
      <c r="AB18" s="9">
        <v>12.362</v>
      </c>
      <c r="AC18" s="9">
        <v>12.930999999999999</v>
      </c>
      <c r="AD18" s="9">
        <v>13.355</v>
      </c>
      <c r="AE18" s="9">
        <v>16.157</v>
      </c>
    </row>
    <row r="19" spans="1:31" x14ac:dyDescent="0.25">
      <c r="A19" s="8" t="s">
        <v>101</v>
      </c>
      <c r="B19" s="8" t="s">
        <v>102</v>
      </c>
      <c r="C19" s="9">
        <v>18.486000000000001</v>
      </c>
      <c r="D19" s="9">
        <v>18.841999999999999</v>
      </c>
      <c r="E19" s="9">
        <v>21.713999999999999</v>
      </c>
      <c r="F19" s="9">
        <v>22.798999999999999</v>
      </c>
      <c r="G19" s="9">
        <v>24.417000000000002</v>
      </c>
      <c r="H19" s="9">
        <v>25.228000000000002</v>
      </c>
      <c r="I19" s="9">
        <v>25.622</v>
      </c>
      <c r="J19" s="9">
        <v>26.667999999999999</v>
      </c>
      <c r="K19" s="9">
        <v>25.977</v>
      </c>
      <c r="L19" s="9">
        <v>25.202000000000002</v>
      </c>
      <c r="M19" s="9">
        <v>26.239000000000001</v>
      </c>
      <c r="N19" s="9">
        <v>26.364000000000001</v>
      </c>
      <c r="O19" s="9">
        <v>26.884</v>
      </c>
      <c r="P19" s="9">
        <v>26.858000000000001</v>
      </c>
      <c r="Q19" s="9">
        <v>24.042000000000002</v>
      </c>
      <c r="R19" s="9">
        <v>26.390999999999998</v>
      </c>
      <c r="S19" s="9">
        <v>24.786000000000001</v>
      </c>
      <c r="T19" s="9">
        <v>25.555</v>
      </c>
      <c r="U19" s="9">
        <v>26.553999999999998</v>
      </c>
      <c r="V19" s="9">
        <v>27.393000000000001</v>
      </c>
      <c r="W19" s="9">
        <v>30.402999999999999</v>
      </c>
      <c r="X19" s="9">
        <v>30.977</v>
      </c>
      <c r="Y19" s="9">
        <v>30.919</v>
      </c>
      <c r="Z19" s="9">
        <v>34.241999999999997</v>
      </c>
      <c r="AA19" s="9">
        <v>36.03</v>
      </c>
      <c r="AB19" s="9">
        <v>26.701000000000001</v>
      </c>
      <c r="AC19" s="9">
        <v>29.74</v>
      </c>
      <c r="AD19" s="9">
        <v>32.707999999999998</v>
      </c>
      <c r="AE19" s="9">
        <v>36.012</v>
      </c>
    </row>
    <row r="20" spans="1:31" x14ac:dyDescent="0.25">
      <c r="A20" s="8" t="s">
        <v>103</v>
      </c>
      <c r="B20" s="8" t="s">
        <v>104</v>
      </c>
      <c r="C20" s="9">
        <v>102.05500000000001</v>
      </c>
      <c r="D20" s="9">
        <v>100.425</v>
      </c>
      <c r="E20" s="9">
        <v>105.048</v>
      </c>
      <c r="F20" s="9">
        <v>109.197</v>
      </c>
      <c r="G20" s="9">
        <v>111.081</v>
      </c>
      <c r="H20" s="9">
        <v>118.477</v>
      </c>
      <c r="I20" s="9">
        <v>120.598</v>
      </c>
      <c r="J20" s="9">
        <v>118.621</v>
      </c>
      <c r="K20" s="9">
        <v>117.449</v>
      </c>
      <c r="L20" s="9">
        <v>117.739</v>
      </c>
      <c r="M20" s="9">
        <v>119.28400000000001</v>
      </c>
      <c r="N20" s="9">
        <v>120.956</v>
      </c>
      <c r="O20" s="9">
        <v>126.04300000000001</v>
      </c>
      <c r="P20" s="9">
        <v>123.898</v>
      </c>
      <c r="Q20" s="9">
        <v>115.496</v>
      </c>
      <c r="R20" s="9">
        <v>114.81100000000001</v>
      </c>
      <c r="S20" s="9">
        <v>120.879</v>
      </c>
      <c r="T20" s="9">
        <v>120.203</v>
      </c>
      <c r="U20" s="9">
        <v>121.67700000000001</v>
      </c>
      <c r="V20" s="9">
        <v>121.51900000000001</v>
      </c>
      <c r="W20" s="9">
        <v>125.46</v>
      </c>
      <c r="X20" s="9">
        <v>124.15900000000001</v>
      </c>
      <c r="Y20" s="9">
        <v>126.358</v>
      </c>
      <c r="Z20" s="9">
        <v>127.212</v>
      </c>
      <c r="AA20" s="9">
        <v>130.839</v>
      </c>
      <c r="AB20" s="9">
        <v>117.70099999999999</v>
      </c>
      <c r="AC20" s="9">
        <v>126.405</v>
      </c>
      <c r="AD20" s="9">
        <v>140.268</v>
      </c>
      <c r="AE20" s="9">
        <v>146.77199999999999</v>
      </c>
    </row>
    <row r="21" spans="1:31" x14ac:dyDescent="0.25">
      <c r="A21" s="8" t="s">
        <v>105</v>
      </c>
      <c r="B21" s="8" t="s">
        <v>106</v>
      </c>
      <c r="C21" s="9">
        <v>10.209</v>
      </c>
      <c r="D21" s="9">
        <v>9.5150000000000006</v>
      </c>
      <c r="E21" s="9">
        <v>9.4879999999999995</v>
      </c>
      <c r="F21" s="9">
        <v>9.3989999999999991</v>
      </c>
      <c r="G21" s="9">
        <v>8.9939999999999998</v>
      </c>
      <c r="H21" s="9">
        <v>8.7490000000000006</v>
      </c>
      <c r="I21" s="9">
        <v>8.7219999999999995</v>
      </c>
      <c r="J21" s="9">
        <v>8.5020000000000007</v>
      </c>
      <c r="K21" s="9">
        <v>8.2590000000000003</v>
      </c>
      <c r="L21" s="9">
        <v>7.6989999999999998</v>
      </c>
      <c r="M21" s="9">
        <v>7.0490000000000004</v>
      </c>
      <c r="N21" s="9">
        <v>6.6609999999999996</v>
      </c>
      <c r="O21" s="9">
        <v>6.843</v>
      </c>
      <c r="P21" s="9">
        <v>6.4569999999999999</v>
      </c>
      <c r="Q21" s="9">
        <v>5.4020000000000001</v>
      </c>
      <c r="R21" s="9">
        <v>5.2359999999999998</v>
      </c>
      <c r="S21" s="9">
        <v>5.6020000000000003</v>
      </c>
      <c r="T21" s="9">
        <v>5.7949999999999999</v>
      </c>
      <c r="U21" s="9">
        <v>5.6040000000000001</v>
      </c>
      <c r="V21" s="9">
        <v>5.3620000000000001</v>
      </c>
      <c r="W21" s="9">
        <v>5.5830000000000002</v>
      </c>
      <c r="X21" s="9">
        <v>5.55</v>
      </c>
      <c r="Y21" s="9">
        <v>5.6950000000000003</v>
      </c>
      <c r="Z21" s="9">
        <v>5.91</v>
      </c>
      <c r="AA21" s="9">
        <v>6.1689999999999996</v>
      </c>
      <c r="AB21" s="9">
        <v>5.9130000000000003</v>
      </c>
      <c r="AC21" s="9">
        <v>6.5839999999999996</v>
      </c>
      <c r="AD21" s="9">
        <v>6.36</v>
      </c>
      <c r="AE21" s="9">
        <v>7.8689999999999998</v>
      </c>
    </row>
    <row r="22" spans="1:31" x14ac:dyDescent="0.25">
      <c r="A22" s="8" t="s">
        <v>107</v>
      </c>
      <c r="B22" s="8" t="s">
        <v>108</v>
      </c>
      <c r="C22" s="9">
        <v>12.859</v>
      </c>
      <c r="D22" s="9">
        <v>12.617000000000001</v>
      </c>
      <c r="E22" s="9">
        <v>13.051</v>
      </c>
      <c r="F22" s="9">
        <v>13.526999999999999</v>
      </c>
      <c r="G22" s="9">
        <v>13.755000000000001</v>
      </c>
      <c r="H22" s="9">
        <v>14.52</v>
      </c>
      <c r="I22" s="9">
        <v>14.907</v>
      </c>
      <c r="J22" s="9">
        <v>14.824999999999999</v>
      </c>
      <c r="K22" s="9">
        <v>14.704000000000001</v>
      </c>
      <c r="L22" s="9">
        <v>14.297000000000001</v>
      </c>
      <c r="M22" s="9">
        <v>13.725</v>
      </c>
      <c r="N22" s="9">
        <v>13.355</v>
      </c>
      <c r="O22" s="9">
        <v>13.663</v>
      </c>
      <c r="P22" s="9">
        <v>13.347</v>
      </c>
      <c r="Q22" s="9">
        <v>12.231999999999999</v>
      </c>
      <c r="R22" s="9">
        <v>11.548999999999999</v>
      </c>
      <c r="S22" s="9">
        <v>12.319000000000001</v>
      </c>
      <c r="T22" s="9">
        <v>12.146000000000001</v>
      </c>
      <c r="U22" s="9">
        <v>11.871</v>
      </c>
      <c r="V22" s="9">
        <v>11.798</v>
      </c>
      <c r="W22" s="9">
        <v>11.77</v>
      </c>
      <c r="X22" s="9">
        <v>11.874000000000001</v>
      </c>
      <c r="Y22" s="9">
        <v>11.920999999999999</v>
      </c>
      <c r="Z22" s="9">
        <v>11.967000000000001</v>
      </c>
      <c r="AA22" s="9">
        <v>12.153</v>
      </c>
      <c r="AB22" s="9">
        <v>10.544</v>
      </c>
      <c r="AC22" s="9">
        <v>10.957000000000001</v>
      </c>
      <c r="AD22" s="9">
        <v>13.840999999999999</v>
      </c>
      <c r="AE22" s="9">
        <v>13.920999999999999</v>
      </c>
    </row>
    <row r="23" spans="1:31" x14ac:dyDescent="0.25">
      <c r="A23" s="8" t="s">
        <v>109</v>
      </c>
      <c r="B23" s="8" t="s">
        <v>110</v>
      </c>
      <c r="C23" s="9">
        <v>10.846</v>
      </c>
      <c r="D23" s="9">
        <v>10.75</v>
      </c>
      <c r="E23" s="9">
        <v>11.497999999999999</v>
      </c>
      <c r="F23" s="9">
        <v>11.704000000000001</v>
      </c>
      <c r="G23" s="9">
        <v>11.961</v>
      </c>
      <c r="H23" s="9">
        <v>12.332000000000001</v>
      </c>
      <c r="I23" s="9">
        <v>11.8</v>
      </c>
      <c r="J23" s="9">
        <v>10.69</v>
      </c>
      <c r="K23" s="9">
        <v>10.63</v>
      </c>
      <c r="L23" s="9">
        <v>10.904</v>
      </c>
      <c r="M23" s="9">
        <v>11.507</v>
      </c>
      <c r="N23" s="9">
        <v>11.521000000000001</v>
      </c>
      <c r="O23" s="9">
        <v>12.269</v>
      </c>
      <c r="P23" s="9">
        <v>12.741</v>
      </c>
      <c r="Q23" s="9">
        <v>12.329000000000001</v>
      </c>
      <c r="R23" s="9">
        <v>12.176</v>
      </c>
      <c r="S23" s="9">
        <v>13.212999999999999</v>
      </c>
      <c r="T23" s="9">
        <v>13.308</v>
      </c>
      <c r="U23" s="9">
        <v>14.827</v>
      </c>
      <c r="V23" s="9">
        <v>15.409000000000001</v>
      </c>
      <c r="W23" s="9">
        <v>16.600000000000001</v>
      </c>
      <c r="X23" s="9">
        <v>15.958</v>
      </c>
      <c r="Y23" s="9">
        <v>17.277999999999999</v>
      </c>
      <c r="Z23" s="9">
        <v>16.785</v>
      </c>
      <c r="AA23" s="9">
        <v>17.672000000000001</v>
      </c>
      <c r="AB23" s="9">
        <v>15.813000000000001</v>
      </c>
      <c r="AC23" s="9">
        <v>15.654</v>
      </c>
      <c r="AD23" s="9">
        <v>19.597999999999999</v>
      </c>
      <c r="AE23" s="9">
        <v>17.821000000000002</v>
      </c>
    </row>
    <row r="24" spans="1:31" x14ac:dyDescent="0.25">
      <c r="A24" s="8" t="s">
        <v>111</v>
      </c>
      <c r="B24" s="8" t="s">
        <v>112</v>
      </c>
      <c r="C24" s="9">
        <v>7.234</v>
      </c>
      <c r="D24" s="9">
        <v>7.5439999999999996</v>
      </c>
      <c r="E24" s="9">
        <v>7.952</v>
      </c>
      <c r="F24" s="9">
        <v>8.1359999999999992</v>
      </c>
      <c r="G24" s="9">
        <v>8.6340000000000003</v>
      </c>
      <c r="H24" s="9">
        <v>9.7240000000000002</v>
      </c>
      <c r="I24" s="9">
        <v>11.063000000000001</v>
      </c>
      <c r="J24" s="9">
        <v>11.318</v>
      </c>
      <c r="K24" s="9">
        <v>12.03</v>
      </c>
      <c r="L24" s="9">
        <v>11.670999999999999</v>
      </c>
      <c r="M24" s="9">
        <v>12.173999999999999</v>
      </c>
      <c r="N24" s="9">
        <v>13.381</v>
      </c>
      <c r="O24" s="9">
        <v>12.888</v>
      </c>
      <c r="P24" s="9">
        <v>12.233000000000001</v>
      </c>
      <c r="Q24" s="9">
        <v>11.723000000000001</v>
      </c>
      <c r="R24" s="9">
        <v>11.676</v>
      </c>
      <c r="S24" s="9">
        <v>11.691000000000001</v>
      </c>
      <c r="T24" s="9">
        <v>11.52</v>
      </c>
      <c r="U24" s="9">
        <v>11.903</v>
      </c>
      <c r="V24" s="9">
        <v>11.349</v>
      </c>
      <c r="W24" s="9">
        <v>12.076000000000001</v>
      </c>
      <c r="X24" s="9">
        <v>12.064</v>
      </c>
      <c r="Y24" s="9">
        <v>12.061999999999999</v>
      </c>
      <c r="Z24" s="9">
        <v>12.071999999999999</v>
      </c>
      <c r="AA24" s="9">
        <v>12.413</v>
      </c>
      <c r="AB24" s="9">
        <v>11.962999999999999</v>
      </c>
      <c r="AC24" s="9">
        <v>13.068</v>
      </c>
      <c r="AD24" s="9">
        <v>13.404999999999999</v>
      </c>
      <c r="AE24" s="9">
        <v>14.019</v>
      </c>
    </row>
    <row r="25" spans="1:31" ht="25.5" x14ac:dyDescent="0.25">
      <c r="A25" s="8" t="s">
        <v>113</v>
      </c>
      <c r="B25" s="8" t="s">
        <v>114</v>
      </c>
      <c r="C25" s="9">
        <v>17.234000000000002</v>
      </c>
      <c r="D25" s="9">
        <v>16.510000000000002</v>
      </c>
      <c r="E25" s="9">
        <v>17.260000000000002</v>
      </c>
      <c r="F25" s="9">
        <v>18.170000000000002</v>
      </c>
      <c r="G25" s="9">
        <v>18.527000000000001</v>
      </c>
      <c r="H25" s="9">
        <v>19.222000000000001</v>
      </c>
      <c r="I25" s="9">
        <v>20.126000000000001</v>
      </c>
      <c r="J25" s="9">
        <v>20.51</v>
      </c>
      <c r="K25" s="9">
        <v>20.959</v>
      </c>
      <c r="L25" s="9">
        <v>20.677</v>
      </c>
      <c r="M25" s="9">
        <v>20.69</v>
      </c>
      <c r="N25" s="9">
        <v>20.844999999999999</v>
      </c>
      <c r="O25" s="9">
        <v>21.648</v>
      </c>
      <c r="P25" s="9">
        <v>20.356999999999999</v>
      </c>
      <c r="Q25" s="9">
        <v>18.251000000000001</v>
      </c>
      <c r="R25" s="9">
        <v>17.349</v>
      </c>
      <c r="S25" s="9">
        <v>18.25</v>
      </c>
      <c r="T25" s="9">
        <v>17.914999999999999</v>
      </c>
      <c r="U25" s="9">
        <v>17.82</v>
      </c>
      <c r="V25" s="9">
        <v>17.827999999999999</v>
      </c>
      <c r="W25" s="9">
        <v>18.248000000000001</v>
      </c>
      <c r="X25" s="9">
        <v>18.312000000000001</v>
      </c>
      <c r="Y25" s="9">
        <v>18.07</v>
      </c>
      <c r="Z25" s="9">
        <v>18.605</v>
      </c>
      <c r="AA25" s="9">
        <v>19.257000000000001</v>
      </c>
      <c r="AB25" s="9">
        <v>16.466999999999999</v>
      </c>
      <c r="AC25" s="9">
        <v>17.39</v>
      </c>
      <c r="AD25" s="9">
        <v>18.393000000000001</v>
      </c>
      <c r="AE25" s="9">
        <v>22.420999999999999</v>
      </c>
    </row>
    <row r="26" spans="1:31" ht="25.5" x14ac:dyDescent="0.25">
      <c r="A26" s="8" t="s">
        <v>115</v>
      </c>
      <c r="B26" s="8" t="s">
        <v>116</v>
      </c>
      <c r="C26" s="9">
        <v>23.222999999999999</v>
      </c>
      <c r="D26" s="9">
        <v>22.779</v>
      </c>
      <c r="E26" s="9">
        <v>23.789000000000001</v>
      </c>
      <c r="F26" s="9">
        <v>24.92</v>
      </c>
      <c r="G26" s="9">
        <v>24.824000000000002</v>
      </c>
      <c r="H26" s="9">
        <v>27.757000000000001</v>
      </c>
      <c r="I26" s="9">
        <v>27.315000000000001</v>
      </c>
      <c r="J26" s="9">
        <v>26.48</v>
      </c>
      <c r="K26" s="9">
        <v>25.776</v>
      </c>
      <c r="L26" s="9">
        <v>27.074000000000002</v>
      </c>
      <c r="M26" s="9">
        <v>28.041</v>
      </c>
      <c r="N26" s="9">
        <v>28.384</v>
      </c>
      <c r="O26" s="9">
        <v>30.614999999999998</v>
      </c>
      <c r="P26" s="9">
        <v>30.425999999999998</v>
      </c>
      <c r="Q26" s="9">
        <v>26.611999999999998</v>
      </c>
      <c r="R26" s="9">
        <v>27.629000000000001</v>
      </c>
      <c r="S26" s="9">
        <v>29.506</v>
      </c>
      <c r="T26" s="9">
        <v>28.03</v>
      </c>
      <c r="U26" s="9">
        <v>28.274000000000001</v>
      </c>
      <c r="V26" s="9">
        <v>27.736000000000001</v>
      </c>
      <c r="W26" s="9">
        <v>28.372</v>
      </c>
      <c r="X26" s="9">
        <v>27.637</v>
      </c>
      <c r="Y26" s="9">
        <v>28.567</v>
      </c>
      <c r="Z26" s="9">
        <v>28.323</v>
      </c>
      <c r="AA26" s="9">
        <v>27.664999999999999</v>
      </c>
      <c r="AB26" s="9">
        <v>23.117999999999999</v>
      </c>
      <c r="AC26" s="9">
        <v>26.141999999999999</v>
      </c>
      <c r="AD26" s="9">
        <v>32.695</v>
      </c>
      <c r="AE26" s="9">
        <v>30.356000000000002</v>
      </c>
    </row>
    <row r="27" spans="1:31" ht="25.5" x14ac:dyDescent="0.25">
      <c r="A27" s="8" t="s">
        <v>117</v>
      </c>
      <c r="B27" s="8" t="s">
        <v>118</v>
      </c>
      <c r="C27" s="9">
        <v>20.45</v>
      </c>
      <c r="D27" s="9">
        <v>20.710999999999999</v>
      </c>
      <c r="E27" s="9">
        <v>22.009</v>
      </c>
      <c r="F27" s="9">
        <v>23.341000000000001</v>
      </c>
      <c r="G27" s="9">
        <v>24.385999999999999</v>
      </c>
      <c r="H27" s="9">
        <v>26.173999999999999</v>
      </c>
      <c r="I27" s="9">
        <v>26.666</v>
      </c>
      <c r="J27" s="9">
        <v>26.295999999999999</v>
      </c>
      <c r="K27" s="9">
        <v>25.091000000000001</v>
      </c>
      <c r="L27" s="9">
        <v>25.417999999999999</v>
      </c>
      <c r="M27" s="9">
        <v>26.097999999999999</v>
      </c>
      <c r="N27" s="9">
        <v>26.81</v>
      </c>
      <c r="O27" s="9">
        <v>28.117999999999999</v>
      </c>
      <c r="P27" s="9">
        <v>28.337</v>
      </c>
      <c r="Q27" s="9">
        <v>28.948</v>
      </c>
      <c r="R27" s="9">
        <v>29.198</v>
      </c>
      <c r="S27" s="9">
        <v>30.298999999999999</v>
      </c>
      <c r="T27" s="9">
        <v>31.489000000000001</v>
      </c>
      <c r="U27" s="9">
        <v>31.378</v>
      </c>
      <c r="V27" s="9">
        <v>32.036999999999999</v>
      </c>
      <c r="W27" s="9">
        <v>32.811</v>
      </c>
      <c r="X27" s="9">
        <v>32.764000000000003</v>
      </c>
      <c r="Y27" s="9">
        <v>32.765000000000001</v>
      </c>
      <c r="Z27" s="9">
        <v>33.549999999999997</v>
      </c>
      <c r="AA27" s="9">
        <v>35.509</v>
      </c>
      <c r="AB27" s="9">
        <v>33.883000000000003</v>
      </c>
      <c r="AC27" s="9">
        <v>36.610999999999997</v>
      </c>
      <c r="AD27" s="9">
        <v>35.976999999999997</v>
      </c>
      <c r="AE27" s="9">
        <v>40.363999999999997</v>
      </c>
    </row>
    <row r="28" spans="1:31" x14ac:dyDescent="0.25">
      <c r="A28" s="8" t="s">
        <v>119</v>
      </c>
      <c r="B28" s="8" t="s">
        <v>120</v>
      </c>
      <c r="C28" s="9">
        <v>56.951999999999998</v>
      </c>
      <c r="D28" s="9">
        <v>54.978999999999999</v>
      </c>
      <c r="E28" s="9">
        <v>54.875</v>
      </c>
      <c r="F28" s="9">
        <v>55.53</v>
      </c>
      <c r="G28" s="9">
        <v>58.514000000000003</v>
      </c>
      <c r="H28" s="9">
        <v>63.307000000000002</v>
      </c>
      <c r="I28" s="9">
        <v>67.48</v>
      </c>
      <c r="J28" s="9">
        <v>70.456999999999994</v>
      </c>
      <c r="K28" s="9">
        <v>74.025999999999996</v>
      </c>
      <c r="L28" s="9">
        <v>79.582999999999998</v>
      </c>
      <c r="M28" s="9">
        <v>84.853999999999999</v>
      </c>
      <c r="N28" s="9">
        <v>93.1</v>
      </c>
      <c r="O28" s="9">
        <v>103.40900000000001</v>
      </c>
      <c r="P28" s="9">
        <v>112.24</v>
      </c>
      <c r="Q28" s="9">
        <v>108.16500000000001</v>
      </c>
      <c r="R28" s="9">
        <v>107.679</v>
      </c>
      <c r="S28" s="9">
        <v>111.438</v>
      </c>
      <c r="T28" s="9">
        <v>109.256</v>
      </c>
      <c r="U28" s="9">
        <v>112.095</v>
      </c>
      <c r="V28" s="9">
        <v>110.608</v>
      </c>
      <c r="W28" s="9">
        <v>108.44199999999999</v>
      </c>
      <c r="X28" s="9">
        <v>108.19799999999999</v>
      </c>
      <c r="Y28" s="9">
        <v>112.914</v>
      </c>
      <c r="Z28" s="9">
        <v>116.21</v>
      </c>
      <c r="AA28" s="9">
        <v>123.12</v>
      </c>
      <c r="AB28" s="9">
        <v>116.00700000000001</v>
      </c>
      <c r="AC28" s="9">
        <v>125.991</v>
      </c>
      <c r="AD28" s="9">
        <v>129.447</v>
      </c>
      <c r="AE28" s="9">
        <v>143.137</v>
      </c>
    </row>
    <row r="29" spans="1:31" x14ac:dyDescent="0.25">
      <c r="A29" s="8" t="s">
        <v>121</v>
      </c>
      <c r="B29" s="8" t="s">
        <v>122</v>
      </c>
      <c r="C29" s="9">
        <v>557.42999999999995</v>
      </c>
      <c r="D29" s="9">
        <v>574.11900000000003</v>
      </c>
      <c r="E29" s="9">
        <v>597.39</v>
      </c>
      <c r="F29" s="9">
        <v>629.96400000000006</v>
      </c>
      <c r="G29" s="9">
        <v>658.53099999999995</v>
      </c>
      <c r="H29" s="9">
        <v>708.01599999999996</v>
      </c>
      <c r="I29" s="9">
        <v>744.67</v>
      </c>
      <c r="J29" s="9">
        <v>771.21400000000006</v>
      </c>
      <c r="K29" s="9">
        <v>799.46299999999997</v>
      </c>
      <c r="L29" s="9">
        <v>839.91899999999998</v>
      </c>
      <c r="M29" s="9">
        <v>877.62900000000002</v>
      </c>
      <c r="N29" s="9">
        <v>926.96</v>
      </c>
      <c r="O29" s="9">
        <v>981.23</v>
      </c>
      <c r="P29" s="9">
        <v>1015.985</v>
      </c>
      <c r="Q29" s="9">
        <v>984.35</v>
      </c>
      <c r="R29" s="9">
        <v>1015.958</v>
      </c>
      <c r="S29" s="9">
        <v>1041.182</v>
      </c>
      <c r="T29" s="9">
        <v>1053.2190000000001</v>
      </c>
      <c r="U29" s="9">
        <v>1066.2380000000001</v>
      </c>
      <c r="V29" s="9">
        <v>1082.827</v>
      </c>
      <c r="W29" s="9">
        <v>1109.8889999999999</v>
      </c>
      <c r="X29" s="9">
        <v>1131.8679999999999</v>
      </c>
      <c r="Y29" s="9">
        <v>1158.7059999999999</v>
      </c>
      <c r="Z29" s="9">
        <v>1192.384</v>
      </c>
      <c r="AA29" s="9">
        <v>1237.5329999999999</v>
      </c>
      <c r="AB29" s="9">
        <v>1173.855</v>
      </c>
      <c r="AC29" s="9">
        <v>1270.587</v>
      </c>
      <c r="AD29" s="9">
        <v>1375.4770000000001</v>
      </c>
      <c r="AE29" s="9">
        <v>1429.357</v>
      </c>
    </row>
    <row r="30" spans="1:31" x14ac:dyDescent="0.25">
      <c r="A30" s="8" t="s">
        <v>123</v>
      </c>
      <c r="B30" s="8" t="s">
        <v>124</v>
      </c>
      <c r="C30" s="9">
        <v>189.011</v>
      </c>
      <c r="D30" s="9">
        <v>189.55099999999999</v>
      </c>
      <c r="E30" s="9">
        <v>197.501</v>
      </c>
      <c r="F30" s="9">
        <v>209.46700000000001</v>
      </c>
      <c r="G30" s="9">
        <v>215.928</v>
      </c>
      <c r="H30" s="9">
        <v>227.01900000000001</v>
      </c>
      <c r="I30" s="9">
        <v>241.643</v>
      </c>
      <c r="J30" s="9">
        <v>250.434</v>
      </c>
      <c r="K30" s="9">
        <v>261.28800000000001</v>
      </c>
      <c r="L30" s="9">
        <v>269.13</v>
      </c>
      <c r="M30" s="9">
        <v>275.34399999999999</v>
      </c>
      <c r="N30" s="9">
        <v>281.988</v>
      </c>
      <c r="O30" s="9">
        <v>296.18599999999998</v>
      </c>
      <c r="P30" s="9">
        <v>310.32299999999998</v>
      </c>
      <c r="Q30" s="9">
        <v>302.59899999999999</v>
      </c>
      <c r="R30" s="9">
        <v>307.87700000000001</v>
      </c>
      <c r="S30" s="9">
        <v>313.48200000000003</v>
      </c>
      <c r="T30" s="9">
        <v>317.66000000000003</v>
      </c>
      <c r="U30" s="9">
        <v>318.95299999999997</v>
      </c>
      <c r="V30" s="9">
        <v>322.49900000000002</v>
      </c>
      <c r="W30" s="9">
        <v>332.98200000000003</v>
      </c>
      <c r="X30" s="9">
        <v>336.166</v>
      </c>
      <c r="Y30" s="9">
        <v>343.03100000000001</v>
      </c>
      <c r="Z30" s="9">
        <v>346.79300000000001</v>
      </c>
      <c r="AA30" s="9">
        <v>364.92700000000002</v>
      </c>
      <c r="AB30" s="9">
        <v>324.101</v>
      </c>
      <c r="AC30" s="9">
        <v>369.32299999999998</v>
      </c>
      <c r="AD30" s="9">
        <v>425.53100000000001</v>
      </c>
      <c r="AE30" s="9">
        <v>411.26100000000002</v>
      </c>
    </row>
    <row r="31" spans="1:31" x14ac:dyDescent="0.25">
      <c r="A31" s="8" t="s">
        <v>125</v>
      </c>
      <c r="B31" s="8" t="s">
        <v>126</v>
      </c>
      <c r="C31" s="9">
        <v>124.61199999999999</v>
      </c>
      <c r="D31" s="9">
        <v>124.72499999999999</v>
      </c>
      <c r="E31" s="9">
        <v>128.239</v>
      </c>
      <c r="F31" s="9">
        <v>134.83699999999999</v>
      </c>
      <c r="G31" s="9">
        <v>137.69499999999999</v>
      </c>
      <c r="H31" s="9">
        <v>145.11000000000001</v>
      </c>
      <c r="I31" s="9">
        <v>155.98099999999999</v>
      </c>
      <c r="J31" s="9">
        <v>160.364</v>
      </c>
      <c r="K31" s="9">
        <v>168.893</v>
      </c>
      <c r="L31" s="9">
        <v>171.79599999999999</v>
      </c>
      <c r="M31" s="9">
        <v>173.57</v>
      </c>
      <c r="N31" s="9">
        <v>176.898</v>
      </c>
      <c r="O31" s="9">
        <v>183.35599999999999</v>
      </c>
      <c r="P31" s="9">
        <v>193.768</v>
      </c>
      <c r="Q31" s="9">
        <v>190.126</v>
      </c>
      <c r="R31" s="9">
        <v>188.268</v>
      </c>
      <c r="S31" s="9">
        <v>192.94399999999999</v>
      </c>
      <c r="T31" s="9">
        <v>194.48500000000001</v>
      </c>
      <c r="U31" s="9">
        <v>194.642</v>
      </c>
      <c r="V31" s="9">
        <v>195.15700000000001</v>
      </c>
      <c r="W31" s="9">
        <v>201.89099999999999</v>
      </c>
      <c r="X31" s="9">
        <v>203.089</v>
      </c>
      <c r="Y31" s="9">
        <v>206.273</v>
      </c>
      <c r="Z31" s="9">
        <v>209.93700000000001</v>
      </c>
      <c r="AA31" s="9">
        <v>218.37899999999999</v>
      </c>
      <c r="AB31" s="9">
        <v>210.35900000000001</v>
      </c>
      <c r="AC31" s="9">
        <v>227.55</v>
      </c>
      <c r="AD31" s="9">
        <v>255.04499999999999</v>
      </c>
      <c r="AE31" s="9">
        <v>255.501</v>
      </c>
    </row>
    <row r="32" spans="1:31" x14ac:dyDescent="0.25">
      <c r="A32" s="8" t="s">
        <v>127</v>
      </c>
      <c r="B32" s="8" t="s">
        <v>128</v>
      </c>
      <c r="C32" s="9">
        <v>43.781999999999996</v>
      </c>
      <c r="D32" s="9">
        <v>44.344999999999999</v>
      </c>
      <c r="E32" s="9">
        <v>47.698</v>
      </c>
      <c r="F32" s="9">
        <v>51.488</v>
      </c>
      <c r="G32" s="9">
        <v>53.540999999999997</v>
      </c>
      <c r="H32" s="9">
        <v>55.32</v>
      </c>
      <c r="I32" s="9">
        <v>58.460999999999999</v>
      </c>
      <c r="J32" s="9">
        <v>61.207000000000001</v>
      </c>
      <c r="K32" s="9">
        <v>62.619</v>
      </c>
      <c r="L32" s="9">
        <v>66.72</v>
      </c>
      <c r="M32" s="9">
        <v>69.228999999999999</v>
      </c>
      <c r="N32" s="9">
        <v>71.23</v>
      </c>
      <c r="O32" s="9">
        <v>76.561999999999998</v>
      </c>
      <c r="P32" s="9">
        <v>79.811999999999998</v>
      </c>
      <c r="Q32" s="9">
        <v>76.3</v>
      </c>
      <c r="R32" s="9">
        <v>81.155000000000001</v>
      </c>
      <c r="S32" s="9">
        <v>80.200999999999993</v>
      </c>
      <c r="T32" s="9">
        <v>82.25</v>
      </c>
      <c r="U32" s="9">
        <v>82.742999999999995</v>
      </c>
      <c r="V32" s="9">
        <v>86.055000000000007</v>
      </c>
      <c r="W32" s="9">
        <v>88.81</v>
      </c>
      <c r="X32" s="9">
        <v>88.938000000000002</v>
      </c>
      <c r="Y32" s="9">
        <v>92.004000000000005</v>
      </c>
      <c r="Z32" s="9">
        <v>89.864999999999995</v>
      </c>
      <c r="AA32" s="9">
        <v>95.510999999999996</v>
      </c>
      <c r="AB32" s="9">
        <v>84.929000000000002</v>
      </c>
      <c r="AC32" s="9">
        <v>109.419</v>
      </c>
      <c r="AD32" s="9">
        <v>128.55000000000001</v>
      </c>
      <c r="AE32" s="9">
        <v>106.5</v>
      </c>
    </row>
    <row r="33" spans="1:31" x14ac:dyDescent="0.25">
      <c r="A33" s="8" t="s">
        <v>129</v>
      </c>
      <c r="B33" s="8" t="s">
        <v>130</v>
      </c>
      <c r="C33" s="9">
        <v>20.617000000000001</v>
      </c>
      <c r="D33" s="9">
        <v>20.481000000000002</v>
      </c>
      <c r="E33" s="9">
        <v>21.564</v>
      </c>
      <c r="F33" s="9">
        <v>23.141999999999999</v>
      </c>
      <c r="G33" s="9">
        <v>24.692</v>
      </c>
      <c r="H33" s="9">
        <v>26.588999999999999</v>
      </c>
      <c r="I33" s="9">
        <v>27.201000000000001</v>
      </c>
      <c r="J33" s="9">
        <v>28.864000000000001</v>
      </c>
      <c r="K33" s="9">
        <v>29.774999999999999</v>
      </c>
      <c r="L33" s="9">
        <v>30.613</v>
      </c>
      <c r="M33" s="9">
        <v>32.545000000000002</v>
      </c>
      <c r="N33" s="9">
        <v>33.86</v>
      </c>
      <c r="O33" s="9">
        <v>36.268000000000001</v>
      </c>
      <c r="P33" s="9">
        <v>36.744</v>
      </c>
      <c r="Q33" s="9">
        <v>36.173000000000002</v>
      </c>
      <c r="R33" s="9">
        <v>38.454000000000001</v>
      </c>
      <c r="S33" s="9">
        <v>40.337000000000003</v>
      </c>
      <c r="T33" s="9">
        <v>40.924999999999997</v>
      </c>
      <c r="U33" s="9">
        <v>41.569000000000003</v>
      </c>
      <c r="V33" s="9">
        <v>41.286999999999999</v>
      </c>
      <c r="W33" s="9">
        <v>42.280999999999999</v>
      </c>
      <c r="X33" s="9">
        <v>44.14</v>
      </c>
      <c r="Y33" s="9">
        <v>44.753999999999998</v>
      </c>
      <c r="Z33" s="9">
        <v>46.991999999999997</v>
      </c>
      <c r="AA33" s="9">
        <v>51.036999999999999</v>
      </c>
      <c r="AB33" s="9">
        <v>28.812999999999999</v>
      </c>
      <c r="AC33" s="9">
        <v>32.353999999999999</v>
      </c>
      <c r="AD33" s="9">
        <v>41.936999999999998</v>
      </c>
      <c r="AE33" s="9">
        <v>49.26</v>
      </c>
    </row>
    <row r="34" spans="1:31" x14ac:dyDescent="0.25">
      <c r="A34" s="8" t="s">
        <v>131</v>
      </c>
      <c r="B34" s="8" t="s">
        <v>132</v>
      </c>
      <c r="C34" s="9">
        <v>53.734000000000002</v>
      </c>
      <c r="D34" s="9">
        <v>55.820999999999998</v>
      </c>
      <c r="E34" s="9">
        <v>58.841000000000001</v>
      </c>
      <c r="F34" s="9">
        <v>62.723999999999997</v>
      </c>
      <c r="G34" s="9">
        <v>66.768000000000001</v>
      </c>
      <c r="H34" s="9">
        <v>69.424999999999997</v>
      </c>
      <c r="I34" s="9">
        <v>74.475999999999999</v>
      </c>
      <c r="J34" s="9">
        <v>79.92</v>
      </c>
      <c r="K34" s="9">
        <v>81.078000000000003</v>
      </c>
      <c r="L34" s="9">
        <v>84.706999999999994</v>
      </c>
      <c r="M34" s="9">
        <v>85.826999999999998</v>
      </c>
      <c r="N34" s="9">
        <v>90.052999999999997</v>
      </c>
      <c r="O34" s="9">
        <v>93.23</v>
      </c>
      <c r="P34" s="9">
        <v>95.323999999999998</v>
      </c>
      <c r="Q34" s="9">
        <v>93.29</v>
      </c>
      <c r="R34" s="9">
        <v>93.632999999999996</v>
      </c>
      <c r="S34" s="9">
        <v>94.847999999999999</v>
      </c>
      <c r="T34" s="9">
        <v>94.718999999999994</v>
      </c>
      <c r="U34" s="9">
        <v>94.506</v>
      </c>
      <c r="V34" s="9">
        <v>94.762</v>
      </c>
      <c r="W34" s="9">
        <v>97.966999999999999</v>
      </c>
      <c r="X34" s="9">
        <v>101.624</v>
      </c>
      <c r="Y34" s="9">
        <v>106.84399999999999</v>
      </c>
      <c r="Z34" s="9">
        <v>112.244</v>
      </c>
      <c r="AA34" s="9">
        <v>117.18600000000001</v>
      </c>
      <c r="AB34" s="9">
        <v>115.435</v>
      </c>
      <c r="AC34" s="9">
        <v>124.843</v>
      </c>
      <c r="AD34" s="9">
        <v>128.80500000000001</v>
      </c>
      <c r="AE34" s="9">
        <v>135.358</v>
      </c>
    </row>
    <row r="35" spans="1:31" x14ac:dyDescent="0.25">
      <c r="A35" s="8" t="s">
        <v>133</v>
      </c>
      <c r="B35" s="8" t="s">
        <v>134</v>
      </c>
      <c r="C35" s="9">
        <v>12.515000000000001</v>
      </c>
      <c r="D35" s="9">
        <v>13.224</v>
      </c>
      <c r="E35" s="9">
        <v>13.9</v>
      </c>
      <c r="F35" s="9">
        <v>15.064</v>
      </c>
      <c r="G35" s="9">
        <v>15.718999999999999</v>
      </c>
      <c r="H35" s="9">
        <v>16.609000000000002</v>
      </c>
      <c r="I35" s="9">
        <v>17.257000000000001</v>
      </c>
      <c r="J35" s="9">
        <v>17.625</v>
      </c>
      <c r="K35" s="9">
        <v>18.381</v>
      </c>
      <c r="L35" s="9">
        <v>19.056999999999999</v>
      </c>
      <c r="M35" s="9">
        <v>19.282</v>
      </c>
      <c r="N35" s="9">
        <v>19.986999999999998</v>
      </c>
      <c r="O35" s="9">
        <v>19.873999999999999</v>
      </c>
      <c r="P35" s="9">
        <v>19.757000000000001</v>
      </c>
      <c r="Q35" s="9">
        <v>19.841000000000001</v>
      </c>
      <c r="R35" s="9">
        <v>20.524000000000001</v>
      </c>
      <c r="S35" s="9">
        <v>21.434999999999999</v>
      </c>
      <c r="T35" s="9">
        <v>21.571000000000002</v>
      </c>
      <c r="U35" s="9">
        <v>21.606999999999999</v>
      </c>
      <c r="V35" s="9">
        <v>22.303999999999998</v>
      </c>
      <c r="W35" s="9">
        <v>22.638000000000002</v>
      </c>
      <c r="X35" s="9">
        <v>23.222999999999999</v>
      </c>
      <c r="Y35" s="9">
        <v>24.684000000000001</v>
      </c>
      <c r="Z35" s="9">
        <v>25.238</v>
      </c>
      <c r="AA35" s="9">
        <v>25.873999999999999</v>
      </c>
      <c r="AB35" s="9">
        <v>24.506</v>
      </c>
      <c r="AC35" s="9">
        <v>27.423999999999999</v>
      </c>
      <c r="AD35" s="9">
        <v>26.864999999999998</v>
      </c>
      <c r="AE35" s="9">
        <v>28.268999999999998</v>
      </c>
    </row>
    <row r="36" spans="1:31" x14ac:dyDescent="0.25">
      <c r="A36" s="8" t="s">
        <v>135</v>
      </c>
      <c r="B36" s="8" t="s">
        <v>136</v>
      </c>
      <c r="C36" s="9">
        <v>18.588999999999999</v>
      </c>
      <c r="D36" s="9">
        <v>18.838000000000001</v>
      </c>
      <c r="E36" s="9">
        <v>19.919</v>
      </c>
      <c r="F36" s="9">
        <v>20.332000000000001</v>
      </c>
      <c r="G36" s="9">
        <v>21.45</v>
      </c>
      <c r="H36" s="9">
        <v>20.562999999999999</v>
      </c>
      <c r="I36" s="9">
        <v>22.895</v>
      </c>
      <c r="J36" s="9">
        <v>27.332000000000001</v>
      </c>
      <c r="K36" s="9">
        <v>27.661999999999999</v>
      </c>
      <c r="L36" s="9">
        <v>29.446000000000002</v>
      </c>
      <c r="M36" s="9">
        <v>29.629000000000001</v>
      </c>
      <c r="N36" s="9">
        <v>29.853999999999999</v>
      </c>
      <c r="O36" s="9">
        <v>30.669</v>
      </c>
      <c r="P36" s="9">
        <v>31.262</v>
      </c>
      <c r="Q36" s="9">
        <v>30.922999999999998</v>
      </c>
      <c r="R36" s="9">
        <v>29.649000000000001</v>
      </c>
      <c r="S36" s="9">
        <v>28.548999999999999</v>
      </c>
      <c r="T36" s="9">
        <v>26.747</v>
      </c>
      <c r="U36" s="9">
        <v>25.591999999999999</v>
      </c>
      <c r="V36" s="9">
        <v>23.646000000000001</v>
      </c>
      <c r="W36" s="9">
        <v>24.318000000000001</v>
      </c>
      <c r="X36" s="9">
        <v>23.957999999999998</v>
      </c>
      <c r="Y36" s="9">
        <v>24.088999999999999</v>
      </c>
      <c r="Z36" s="9">
        <v>24.364000000000001</v>
      </c>
      <c r="AA36" s="9">
        <v>24.300999999999998</v>
      </c>
      <c r="AB36" s="9">
        <v>23.966000000000001</v>
      </c>
      <c r="AC36" s="9">
        <v>24.096</v>
      </c>
      <c r="AD36" s="9">
        <v>22.004000000000001</v>
      </c>
      <c r="AE36" s="9">
        <v>21.097000000000001</v>
      </c>
    </row>
    <row r="37" spans="1:31" x14ac:dyDescent="0.25">
      <c r="A37" s="8" t="s">
        <v>137</v>
      </c>
      <c r="B37" s="8" t="s">
        <v>138</v>
      </c>
      <c r="C37" s="9">
        <v>22.63</v>
      </c>
      <c r="D37" s="9">
        <v>23.757999999999999</v>
      </c>
      <c r="E37" s="9">
        <v>25.023</v>
      </c>
      <c r="F37" s="9">
        <v>27.327999999999999</v>
      </c>
      <c r="G37" s="9">
        <v>29.599</v>
      </c>
      <c r="H37" s="9">
        <v>32.253</v>
      </c>
      <c r="I37" s="9">
        <v>34.323999999999998</v>
      </c>
      <c r="J37" s="9">
        <v>34.963000000000001</v>
      </c>
      <c r="K37" s="9">
        <v>35.034999999999997</v>
      </c>
      <c r="L37" s="9">
        <v>36.204000000000001</v>
      </c>
      <c r="M37" s="9">
        <v>36.915999999999997</v>
      </c>
      <c r="N37" s="9">
        <v>40.212000000000003</v>
      </c>
      <c r="O37" s="9">
        <v>42.686999999999998</v>
      </c>
      <c r="P37" s="9">
        <v>44.304000000000002</v>
      </c>
      <c r="Q37" s="9">
        <v>42.526000000000003</v>
      </c>
      <c r="R37" s="9">
        <v>43.460999999999999</v>
      </c>
      <c r="S37" s="9">
        <v>44.865000000000002</v>
      </c>
      <c r="T37" s="9">
        <v>46.401000000000003</v>
      </c>
      <c r="U37" s="9">
        <v>47.307000000000002</v>
      </c>
      <c r="V37" s="9">
        <v>48.811999999999998</v>
      </c>
      <c r="W37" s="9">
        <v>51.012</v>
      </c>
      <c r="X37" s="9">
        <v>54.442999999999998</v>
      </c>
      <c r="Y37" s="9">
        <v>58.070999999999998</v>
      </c>
      <c r="Z37" s="9">
        <v>62.642000000000003</v>
      </c>
      <c r="AA37" s="9">
        <v>67.010999999999996</v>
      </c>
      <c r="AB37" s="9">
        <v>66.962000000000003</v>
      </c>
      <c r="AC37" s="9">
        <v>73.322999999999993</v>
      </c>
      <c r="AD37" s="9">
        <v>79.935000000000002</v>
      </c>
      <c r="AE37" s="9">
        <v>85.992000000000004</v>
      </c>
    </row>
    <row r="38" spans="1:31" x14ac:dyDescent="0.25">
      <c r="A38" s="8" t="s">
        <v>139</v>
      </c>
      <c r="B38" s="8" t="s">
        <v>140</v>
      </c>
      <c r="C38" s="9">
        <v>42.222000000000001</v>
      </c>
      <c r="D38" s="9">
        <v>42.991999999999997</v>
      </c>
      <c r="E38" s="9">
        <v>42.529000000000003</v>
      </c>
      <c r="F38" s="9">
        <v>42.552</v>
      </c>
      <c r="G38" s="9">
        <v>46.040999999999997</v>
      </c>
      <c r="H38" s="9">
        <v>52.357999999999997</v>
      </c>
      <c r="I38" s="9">
        <v>48.893999999999998</v>
      </c>
      <c r="J38" s="9">
        <v>50.53</v>
      </c>
      <c r="K38" s="9">
        <v>50.72</v>
      </c>
      <c r="L38" s="9">
        <v>55.402999999999999</v>
      </c>
      <c r="M38" s="9">
        <v>58.408000000000001</v>
      </c>
      <c r="N38" s="9">
        <v>62.055999999999997</v>
      </c>
      <c r="O38" s="9">
        <v>65.53</v>
      </c>
      <c r="P38" s="9">
        <v>62.75</v>
      </c>
      <c r="Q38" s="9">
        <v>66.664000000000001</v>
      </c>
      <c r="R38" s="9">
        <v>78.775999999999996</v>
      </c>
      <c r="S38" s="9">
        <v>76.430999999999997</v>
      </c>
      <c r="T38" s="9">
        <v>76.201999999999998</v>
      </c>
      <c r="U38" s="9">
        <v>80.870999999999995</v>
      </c>
      <c r="V38" s="9">
        <v>82.98</v>
      </c>
      <c r="W38" s="9">
        <v>83.543000000000006</v>
      </c>
      <c r="X38" s="9">
        <v>81.608000000000004</v>
      </c>
      <c r="Y38" s="9">
        <v>75.284000000000006</v>
      </c>
      <c r="Z38" s="9">
        <v>81.06</v>
      </c>
      <c r="AA38" s="9">
        <v>78.350999999999999</v>
      </c>
      <c r="AB38" s="9">
        <v>79.816999999999993</v>
      </c>
      <c r="AC38" s="9">
        <v>85.212000000000003</v>
      </c>
      <c r="AD38" s="9">
        <v>87.781999999999996</v>
      </c>
      <c r="AE38" s="9">
        <v>72.343000000000004</v>
      </c>
    </row>
    <row r="39" spans="1:31" x14ac:dyDescent="0.25">
      <c r="A39" s="8" t="s">
        <v>141</v>
      </c>
      <c r="B39" s="8" t="s">
        <v>142</v>
      </c>
      <c r="C39" s="9">
        <v>124.129</v>
      </c>
      <c r="D39" s="9">
        <v>130.40100000000001</v>
      </c>
      <c r="E39" s="9">
        <v>137.06</v>
      </c>
      <c r="F39" s="9">
        <v>142.22999999999999</v>
      </c>
      <c r="G39" s="9">
        <v>145.26499999999999</v>
      </c>
      <c r="H39" s="9">
        <v>158.09399999999999</v>
      </c>
      <c r="I39" s="9">
        <v>168.084</v>
      </c>
      <c r="J39" s="9">
        <v>171.32499999999999</v>
      </c>
      <c r="K39" s="9">
        <v>179.66900000000001</v>
      </c>
      <c r="L39" s="9">
        <v>194.14099999999999</v>
      </c>
      <c r="M39" s="9">
        <v>209.38200000000001</v>
      </c>
      <c r="N39" s="9">
        <v>227.21799999999999</v>
      </c>
      <c r="O39" s="9">
        <v>244.202</v>
      </c>
      <c r="P39" s="9">
        <v>254.33600000000001</v>
      </c>
      <c r="Q39" s="9">
        <v>243.41499999999999</v>
      </c>
      <c r="R39" s="9">
        <v>245.91</v>
      </c>
      <c r="S39" s="9">
        <v>252.47</v>
      </c>
      <c r="T39" s="9">
        <v>258.49400000000003</v>
      </c>
      <c r="U39" s="9">
        <v>262.30200000000002</v>
      </c>
      <c r="V39" s="9">
        <v>266.76600000000002</v>
      </c>
      <c r="W39" s="9">
        <v>272.05700000000002</v>
      </c>
      <c r="X39" s="9">
        <v>278.97300000000001</v>
      </c>
      <c r="Y39" s="9">
        <v>286.28100000000001</v>
      </c>
      <c r="Z39" s="9">
        <v>292.01499999999999</v>
      </c>
      <c r="AA39" s="9">
        <v>300.54500000000002</v>
      </c>
      <c r="AB39" s="9">
        <v>303.85700000000003</v>
      </c>
      <c r="AC39" s="9">
        <v>310.13900000000001</v>
      </c>
      <c r="AD39" s="9">
        <v>324.64</v>
      </c>
      <c r="AE39" s="9">
        <v>369.29500000000002</v>
      </c>
    </row>
    <row r="40" spans="1:31" ht="25.5" x14ac:dyDescent="0.25">
      <c r="A40" s="8" t="s">
        <v>143</v>
      </c>
      <c r="B40" s="8" t="s">
        <v>144</v>
      </c>
      <c r="C40" s="9">
        <v>120.057</v>
      </c>
      <c r="D40" s="9">
        <v>125.121</v>
      </c>
      <c r="E40" s="9">
        <v>129.24299999999999</v>
      </c>
      <c r="F40" s="9">
        <v>138.08699999999999</v>
      </c>
      <c r="G40" s="9">
        <v>147.91399999999999</v>
      </c>
      <c r="H40" s="9">
        <v>162.476</v>
      </c>
      <c r="I40" s="9">
        <v>171.27799999999999</v>
      </c>
      <c r="J40" s="9">
        <v>176.364</v>
      </c>
      <c r="K40" s="9">
        <v>182.36099999999999</v>
      </c>
      <c r="L40" s="9">
        <v>190.03800000000001</v>
      </c>
      <c r="M40" s="9">
        <v>200.70500000000001</v>
      </c>
      <c r="N40" s="9">
        <v>215.38399999999999</v>
      </c>
      <c r="O40" s="9">
        <v>230.29300000000001</v>
      </c>
      <c r="P40" s="9">
        <v>240.05</v>
      </c>
      <c r="Q40" s="9">
        <v>224.90299999999999</v>
      </c>
      <c r="R40" s="9">
        <v>234.9</v>
      </c>
      <c r="S40" s="9">
        <v>248.173</v>
      </c>
      <c r="T40" s="9">
        <v>249.215</v>
      </c>
      <c r="U40" s="9">
        <v>251.85300000000001</v>
      </c>
      <c r="V40" s="9">
        <v>256.97199999999998</v>
      </c>
      <c r="W40" s="9">
        <v>264.59699999999998</v>
      </c>
      <c r="X40" s="9">
        <v>273.77100000000002</v>
      </c>
      <c r="Y40" s="9">
        <v>285.63099999999997</v>
      </c>
      <c r="Z40" s="9">
        <v>297.565</v>
      </c>
      <c r="AA40" s="9">
        <v>311.39100000000002</v>
      </c>
      <c r="AB40" s="9">
        <v>293.33300000000003</v>
      </c>
      <c r="AC40" s="9">
        <v>319.62599999999998</v>
      </c>
      <c r="AD40" s="9">
        <v>341.28</v>
      </c>
      <c r="AE40" s="9">
        <v>369.428</v>
      </c>
    </row>
    <row r="41" spans="1:31" ht="25.5" x14ac:dyDescent="0.25">
      <c r="A41" s="8" t="s">
        <v>145</v>
      </c>
      <c r="B41" s="8" t="s">
        <v>146</v>
      </c>
      <c r="C41" s="9">
        <v>34.93</v>
      </c>
      <c r="D41" s="9">
        <v>36.597999999999999</v>
      </c>
      <c r="E41" s="9">
        <v>38.939</v>
      </c>
      <c r="F41" s="9">
        <v>42.527999999999999</v>
      </c>
      <c r="G41" s="9">
        <v>45.857999999999997</v>
      </c>
      <c r="H41" s="9">
        <v>50.334000000000003</v>
      </c>
      <c r="I41" s="9">
        <v>55.497999999999998</v>
      </c>
      <c r="J41" s="9">
        <v>59.307000000000002</v>
      </c>
      <c r="K41" s="9">
        <v>63.783000000000001</v>
      </c>
      <c r="L41" s="9">
        <v>68.331999999999994</v>
      </c>
      <c r="M41" s="9">
        <v>73.293999999999997</v>
      </c>
      <c r="N41" s="9">
        <v>80.478999999999999</v>
      </c>
      <c r="O41" s="9">
        <v>86.268000000000001</v>
      </c>
      <c r="P41" s="9">
        <v>91.852000000000004</v>
      </c>
      <c r="Q41" s="9">
        <v>87.117999999999995</v>
      </c>
      <c r="R41" s="9">
        <v>91.507000000000005</v>
      </c>
      <c r="S41" s="9">
        <v>96.963999999999999</v>
      </c>
      <c r="T41" s="9">
        <v>98.471999999999994</v>
      </c>
      <c r="U41" s="9">
        <v>99.816999999999993</v>
      </c>
      <c r="V41" s="9">
        <v>101.79900000000001</v>
      </c>
      <c r="W41" s="9">
        <v>105.407</v>
      </c>
      <c r="X41" s="9">
        <v>108.348</v>
      </c>
      <c r="Y41" s="9">
        <v>113.134</v>
      </c>
      <c r="Z41" s="9">
        <v>117.748</v>
      </c>
      <c r="AA41" s="9">
        <v>125.32899999999999</v>
      </c>
      <c r="AB41" s="9">
        <v>117.741</v>
      </c>
      <c r="AC41" s="9">
        <v>130.447</v>
      </c>
      <c r="AD41" s="9">
        <v>137.38200000000001</v>
      </c>
      <c r="AE41" s="9">
        <v>146.95400000000001</v>
      </c>
    </row>
    <row r="42" spans="1:31" x14ac:dyDescent="0.25">
      <c r="A42" s="8" t="s">
        <v>147</v>
      </c>
      <c r="B42" s="8" t="s">
        <v>148</v>
      </c>
      <c r="C42" s="9">
        <v>25.084</v>
      </c>
      <c r="D42" s="9">
        <v>26.248000000000001</v>
      </c>
      <c r="E42" s="9">
        <v>25.92</v>
      </c>
      <c r="F42" s="9">
        <v>26.013000000000002</v>
      </c>
      <c r="G42" s="9">
        <v>26.773</v>
      </c>
      <c r="H42" s="9">
        <v>27.036999999999999</v>
      </c>
      <c r="I42" s="9">
        <v>27.216999999999999</v>
      </c>
      <c r="J42" s="9">
        <v>28.021999999999998</v>
      </c>
      <c r="K42" s="9">
        <v>28.513000000000002</v>
      </c>
      <c r="L42" s="9">
        <v>29.41</v>
      </c>
      <c r="M42" s="9">
        <v>30.175999999999998</v>
      </c>
      <c r="N42" s="9">
        <v>31.427</v>
      </c>
      <c r="O42" s="9">
        <v>32.856000000000002</v>
      </c>
      <c r="P42" s="9">
        <v>33.673000000000002</v>
      </c>
      <c r="Q42" s="9">
        <v>34.517000000000003</v>
      </c>
      <c r="R42" s="9">
        <v>35.664999999999999</v>
      </c>
      <c r="S42" s="9">
        <v>37.585999999999999</v>
      </c>
      <c r="T42" s="9">
        <v>37.582000000000001</v>
      </c>
      <c r="U42" s="9">
        <v>39.143999999999998</v>
      </c>
      <c r="V42" s="9">
        <v>39.936</v>
      </c>
      <c r="W42" s="9">
        <v>40.084000000000003</v>
      </c>
      <c r="X42" s="9">
        <v>40.892000000000003</v>
      </c>
      <c r="Y42" s="9">
        <v>41.654000000000003</v>
      </c>
      <c r="Z42" s="9">
        <v>42.539000000000001</v>
      </c>
      <c r="AA42" s="9">
        <v>43.720999999999997</v>
      </c>
      <c r="AB42" s="9">
        <v>44.939</v>
      </c>
      <c r="AC42" s="9">
        <v>45.207000000000001</v>
      </c>
      <c r="AD42" s="9">
        <v>47.36</v>
      </c>
      <c r="AE42" s="9">
        <v>49.5</v>
      </c>
    </row>
    <row r="43" spans="1:31" x14ac:dyDescent="0.25">
      <c r="A43" s="8" t="s">
        <v>149</v>
      </c>
      <c r="B43" s="8" t="s">
        <v>150</v>
      </c>
      <c r="C43" s="9">
        <v>7.22</v>
      </c>
      <c r="D43" s="9">
        <v>7.4930000000000003</v>
      </c>
      <c r="E43" s="9">
        <v>7.8620000000000001</v>
      </c>
      <c r="F43" s="9">
        <v>8.5579999999999998</v>
      </c>
      <c r="G43" s="9">
        <v>9.173</v>
      </c>
      <c r="H43" s="9">
        <v>10.391</v>
      </c>
      <c r="I43" s="9">
        <v>10.771000000000001</v>
      </c>
      <c r="J43" s="9">
        <v>11.436</v>
      </c>
      <c r="K43" s="9">
        <v>11.009</v>
      </c>
      <c r="L43" s="9">
        <v>11.499000000000001</v>
      </c>
      <c r="M43" s="9">
        <v>12.545</v>
      </c>
      <c r="N43" s="9">
        <v>13.04</v>
      </c>
      <c r="O43" s="9">
        <v>13.974</v>
      </c>
      <c r="P43" s="9">
        <v>14.119</v>
      </c>
      <c r="Q43" s="9">
        <v>13.236000000000001</v>
      </c>
      <c r="R43" s="9">
        <v>13.369</v>
      </c>
      <c r="S43" s="9">
        <v>14.31</v>
      </c>
      <c r="T43" s="9">
        <v>14.598000000000001</v>
      </c>
      <c r="U43" s="9">
        <v>13.856</v>
      </c>
      <c r="V43" s="9">
        <v>14.009</v>
      </c>
      <c r="W43" s="9">
        <v>14.539</v>
      </c>
      <c r="X43" s="9">
        <v>14.831</v>
      </c>
      <c r="Y43" s="9">
        <v>15.449</v>
      </c>
      <c r="Z43" s="9">
        <v>15.829000000000001</v>
      </c>
      <c r="AA43" s="9">
        <v>16.535</v>
      </c>
      <c r="AB43" s="9">
        <v>14.64</v>
      </c>
      <c r="AC43" s="9">
        <v>16.550999999999998</v>
      </c>
      <c r="AD43" s="9">
        <v>17.036999999999999</v>
      </c>
      <c r="AE43" s="9">
        <v>16.922000000000001</v>
      </c>
    </row>
    <row r="44" spans="1:31" x14ac:dyDescent="0.25">
      <c r="A44" s="8" t="s">
        <v>151</v>
      </c>
      <c r="B44" s="8" t="s">
        <v>152</v>
      </c>
      <c r="C44" s="9">
        <v>52.823</v>
      </c>
      <c r="D44" s="9">
        <v>54.781999999999996</v>
      </c>
      <c r="E44" s="9">
        <v>56.521999999999998</v>
      </c>
      <c r="F44" s="9">
        <v>60.988999999999997</v>
      </c>
      <c r="G44" s="9">
        <v>66.111000000000004</v>
      </c>
      <c r="H44" s="9">
        <v>74.712999999999994</v>
      </c>
      <c r="I44" s="9">
        <v>77.790999999999997</v>
      </c>
      <c r="J44" s="9">
        <v>77.599999999999994</v>
      </c>
      <c r="K44" s="9">
        <v>79.055999999999997</v>
      </c>
      <c r="L44" s="9">
        <v>80.796999999999997</v>
      </c>
      <c r="M44" s="9">
        <v>84.688999999999993</v>
      </c>
      <c r="N44" s="9">
        <v>90.436999999999998</v>
      </c>
      <c r="O44" s="9">
        <v>97.195999999999998</v>
      </c>
      <c r="P44" s="9">
        <v>100.40600000000001</v>
      </c>
      <c r="Q44" s="9">
        <v>90.033000000000001</v>
      </c>
      <c r="R44" s="9">
        <v>94.358999999999995</v>
      </c>
      <c r="S44" s="9">
        <v>99.313000000000002</v>
      </c>
      <c r="T44" s="9">
        <v>98.563000000000002</v>
      </c>
      <c r="U44" s="9">
        <v>99.037000000000006</v>
      </c>
      <c r="V44" s="9">
        <v>101.22799999999999</v>
      </c>
      <c r="W44" s="9">
        <v>104.56699999999999</v>
      </c>
      <c r="X44" s="9">
        <v>109.7</v>
      </c>
      <c r="Y44" s="9">
        <v>115.39400000000001</v>
      </c>
      <c r="Z44" s="9">
        <v>121.44799999999999</v>
      </c>
      <c r="AA44" s="9">
        <v>125.807</v>
      </c>
      <c r="AB44" s="9">
        <v>116.01300000000001</v>
      </c>
      <c r="AC44" s="9">
        <v>127.42100000000001</v>
      </c>
      <c r="AD44" s="9">
        <v>139.5</v>
      </c>
      <c r="AE44" s="9">
        <v>156.05199999999999</v>
      </c>
    </row>
    <row r="45" spans="1:31" ht="25.5" x14ac:dyDescent="0.25">
      <c r="A45" s="8" t="s">
        <v>153</v>
      </c>
      <c r="B45" s="8" t="s">
        <v>154</v>
      </c>
      <c r="C45" s="9">
        <v>28.277999999999999</v>
      </c>
      <c r="D45" s="9">
        <v>30.233000000000001</v>
      </c>
      <c r="E45" s="9">
        <v>32.215000000000003</v>
      </c>
      <c r="F45" s="9">
        <v>34.904000000000003</v>
      </c>
      <c r="G45" s="9">
        <v>36.615000000000002</v>
      </c>
      <c r="H45" s="9">
        <v>38.645000000000003</v>
      </c>
      <c r="I45" s="9">
        <v>40.295999999999999</v>
      </c>
      <c r="J45" s="9">
        <v>42.642000000000003</v>
      </c>
      <c r="K45" s="9">
        <v>44.347000000000001</v>
      </c>
      <c r="L45" s="9">
        <v>46.5</v>
      </c>
      <c r="M45" s="9">
        <v>47.963000000000001</v>
      </c>
      <c r="N45" s="9">
        <v>50.262</v>
      </c>
      <c r="O45" s="9">
        <v>51.789000000000001</v>
      </c>
      <c r="P45" s="9">
        <v>53.203000000000003</v>
      </c>
      <c r="Q45" s="9">
        <v>53.478999999999999</v>
      </c>
      <c r="R45" s="9">
        <v>54.862000000000002</v>
      </c>
      <c r="S45" s="9">
        <v>55.779000000000003</v>
      </c>
      <c r="T45" s="9">
        <v>56.93</v>
      </c>
      <c r="U45" s="9">
        <v>57.752000000000002</v>
      </c>
      <c r="V45" s="9">
        <v>58.847999999999999</v>
      </c>
      <c r="W45" s="9">
        <v>58.741999999999997</v>
      </c>
      <c r="X45" s="9">
        <v>59.725999999999999</v>
      </c>
      <c r="Y45" s="9">
        <v>61.634</v>
      </c>
      <c r="Z45" s="9">
        <v>62.707999999999998</v>
      </c>
      <c r="AA45" s="9">
        <v>65.132000000000005</v>
      </c>
      <c r="AB45" s="9">
        <v>57.313000000000002</v>
      </c>
      <c r="AC45" s="9">
        <v>61.444000000000003</v>
      </c>
      <c r="AD45" s="9">
        <v>67.438999999999993</v>
      </c>
      <c r="AE45" s="9">
        <v>71.671999999999997</v>
      </c>
    </row>
    <row r="46" spans="1:31" x14ac:dyDescent="0.25">
      <c r="A46" s="8" t="s">
        <v>155</v>
      </c>
      <c r="B46" s="8" t="s">
        <v>156</v>
      </c>
      <c r="C46" s="9">
        <v>9.8170000000000002</v>
      </c>
      <c r="D46" s="9">
        <v>10.539</v>
      </c>
      <c r="E46" s="9">
        <v>10.92</v>
      </c>
      <c r="F46" s="9">
        <v>11.858000000000001</v>
      </c>
      <c r="G46" s="9">
        <v>12.462999999999999</v>
      </c>
      <c r="H46" s="9">
        <v>13.813000000000001</v>
      </c>
      <c r="I46" s="9">
        <v>14.987</v>
      </c>
      <c r="J46" s="9">
        <v>16.869</v>
      </c>
      <c r="K46" s="9">
        <v>17.736999999999998</v>
      </c>
      <c r="L46" s="9">
        <v>18.350999999999999</v>
      </c>
      <c r="M46" s="9">
        <v>19.292000000000002</v>
      </c>
      <c r="N46" s="9">
        <v>20.332999999999998</v>
      </c>
      <c r="O46" s="9">
        <v>21.556999999999999</v>
      </c>
      <c r="P46" s="9">
        <v>22.192</v>
      </c>
      <c r="Q46" s="9">
        <v>22.581</v>
      </c>
      <c r="R46" s="9">
        <v>23.605</v>
      </c>
      <c r="S46" s="9">
        <v>24.263000000000002</v>
      </c>
      <c r="T46" s="9">
        <v>24.725999999999999</v>
      </c>
      <c r="U46" s="9">
        <v>25.777999999999999</v>
      </c>
      <c r="V46" s="9">
        <v>26.417999999999999</v>
      </c>
      <c r="W46" s="9">
        <v>26.911000000000001</v>
      </c>
      <c r="X46" s="9">
        <v>27.192</v>
      </c>
      <c r="Y46" s="9">
        <v>28.542000000000002</v>
      </c>
      <c r="Z46" s="9">
        <v>29.666</v>
      </c>
      <c r="AA46" s="9">
        <v>31.302</v>
      </c>
      <c r="AB46" s="9">
        <v>26.576000000000001</v>
      </c>
      <c r="AC46" s="9">
        <v>27.359000000000002</v>
      </c>
      <c r="AD46" s="9">
        <v>31.341000000000001</v>
      </c>
      <c r="AE46" s="9">
        <v>34.481000000000002</v>
      </c>
    </row>
    <row r="47" spans="1:31" x14ac:dyDescent="0.25">
      <c r="A47" s="8" t="s">
        <v>157</v>
      </c>
      <c r="B47" s="8" t="s">
        <v>158</v>
      </c>
      <c r="C47" s="9">
        <v>16.148</v>
      </c>
      <c r="D47" s="9">
        <v>17.07</v>
      </c>
      <c r="E47" s="9">
        <v>18.452999999999999</v>
      </c>
      <c r="F47" s="9">
        <v>20.074000000000002</v>
      </c>
      <c r="G47" s="9">
        <v>20.946000000000002</v>
      </c>
      <c r="H47" s="9">
        <v>21.457000000000001</v>
      </c>
      <c r="I47" s="9">
        <v>21.774000000000001</v>
      </c>
      <c r="J47" s="9">
        <v>21.914000000000001</v>
      </c>
      <c r="K47" s="9">
        <v>22.356999999999999</v>
      </c>
      <c r="L47" s="9">
        <v>23.625</v>
      </c>
      <c r="M47" s="9">
        <v>24.119</v>
      </c>
      <c r="N47" s="9">
        <v>25.283999999999999</v>
      </c>
      <c r="O47" s="9">
        <v>26.488</v>
      </c>
      <c r="P47" s="9">
        <v>27.093</v>
      </c>
      <c r="Q47" s="9">
        <v>26.971</v>
      </c>
      <c r="R47" s="9">
        <v>27.3</v>
      </c>
      <c r="S47" s="9">
        <v>27.538</v>
      </c>
      <c r="T47" s="9">
        <v>28.257000000000001</v>
      </c>
      <c r="U47" s="9">
        <v>28.135000000000002</v>
      </c>
      <c r="V47" s="9">
        <v>28.681000000000001</v>
      </c>
      <c r="W47" s="9">
        <v>28.391999999999999</v>
      </c>
      <c r="X47" s="9">
        <v>29.175999999999998</v>
      </c>
      <c r="Y47" s="9">
        <v>30.05</v>
      </c>
      <c r="Z47" s="9">
        <v>30.053000000000001</v>
      </c>
      <c r="AA47" s="9">
        <v>30.841000000000001</v>
      </c>
      <c r="AB47" s="9">
        <v>28.117999999999999</v>
      </c>
      <c r="AC47" s="9">
        <v>31.061</v>
      </c>
      <c r="AD47" s="9">
        <v>32.951999999999998</v>
      </c>
      <c r="AE47" s="9">
        <v>33.957999999999998</v>
      </c>
    </row>
    <row r="48" spans="1:31" ht="25.5" x14ac:dyDescent="0.25">
      <c r="A48" s="8" t="s">
        <v>159</v>
      </c>
      <c r="B48" s="8" t="s">
        <v>160</v>
      </c>
      <c r="C48" s="9">
        <v>2.3130000000000002</v>
      </c>
      <c r="D48" s="9">
        <v>2.6240000000000001</v>
      </c>
      <c r="E48" s="9">
        <v>2.8420000000000001</v>
      </c>
      <c r="F48" s="9">
        <v>2.972</v>
      </c>
      <c r="G48" s="9">
        <v>3.206</v>
      </c>
      <c r="H48" s="9">
        <v>3.3740000000000001</v>
      </c>
      <c r="I48" s="9">
        <v>3.5339999999999998</v>
      </c>
      <c r="J48" s="9">
        <v>3.859</v>
      </c>
      <c r="K48" s="9">
        <v>4.2539999999999996</v>
      </c>
      <c r="L48" s="9">
        <v>4.524</v>
      </c>
      <c r="M48" s="9">
        <v>4.5519999999999996</v>
      </c>
      <c r="N48" s="9">
        <v>4.6459999999999999</v>
      </c>
      <c r="O48" s="9">
        <v>3.7440000000000002</v>
      </c>
      <c r="P48" s="9">
        <v>3.9180000000000001</v>
      </c>
      <c r="Q48" s="9">
        <v>3.927</v>
      </c>
      <c r="R48" s="9">
        <v>3.9569999999999999</v>
      </c>
      <c r="S48" s="9">
        <v>3.9780000000000002</v>
      </c>
      <c r="T48" s="9">
        <v>3.9470000000000001</v>
      </c>
      <c r="U48" s="9">
        <v>3.84</v>
      </c>
      <c r="V48" s="9">
        <v>3.75</v>
      </c>
      <c r="W48" s="9">
        <v>3.4390000000000001</v>
      </c>
      <c r="X48" s="9">
        <v>3.3580000000000001</v>
      </c>
      <c r="Y48" s="9">
        <v>3.0430000000000001</v>
      </c>
      <c r="Z48" s="9">
        <v>2.99</v>
      </c>
      <c r="AA48" s="9">
        <v>2.9889999999999999</v>
      </c>
      <c r="AB48" s="9">
        <v>2.6179999999999999</v>
      </c>
      <c r="AC48" s="9">
        <v>3.0230000000000001</v>
      </c>
      <c r="AD48" s="9">
        <v>3.1469999999999998</v>
      </c>
      <c r="AE48" s="9">
        <v>3.234</v>
      </c>
    </row>
    <row r="49" spans="1:31" x14ac:dyDescent="0.25">
      <c r="A49" s="8" t="s">
        <v>161</v>
      </c>
      <c r="B49" s="8" t="s">
        <v>162</v>
      </c>
      <c r="C49" s="9">
        <v>231.381</v>
      </c>
      <c r="D49" s="9">
        <v>240.589</v>
      </c>
      <c r="E49" s="9">
        <v>248.197</v>
      </c>
      <c r="F49" s="9">
        <v>254.001</v>
      </c>
      <c r="G49" s="9">
        <v>262.76</v>
      </c>
      <c r="H49" s="9">
        <v>270.66199999999998</v>
      </c>
      <c r="I49" s="9">
        <v>280.80700000000002</v>
      </c>
      <c r="J49" s="9">
        <v>294.80700000000002</v>
      </c>
      <c r="K49" s="9">
        <v>306.77699999999999</v>
      </c>
      <c r="L49" s="9">
        <v>319.21199999999999</v>
      </c>
      <c r="M49" s="9">
        <v>333.10199999999998</v>
      </c>
      <c r="N49" s="9">
        <v>345.04399999999998</v>
      </c>
      <c r="O49" s="9">
        <v>359.30099999999999</v>
      </c>
      <c r="P49" s="9">
        <v>372.40499999999997</v>
      </c>
      <c r="Q49" s="9">
        <v>386.53</v>
      </c>
      <c r="R49" s="9">
        <v>395.48</v>
      </c>
      <c r="S49" s="9">
        <v>408.02199999999999</v>
      </c>
      <c r="T49" s="9">
        <v>416.84</v>
      </c>
      <c r="U49" s="9">
        <v>426.69499999999999</v>
      </c>
      <c r="V49" s="9">
        <v>434.00900000000001</v>
      </c>
      <c r="W49" s="9">
        <v>437.89499999999998</v>
      </c>
      <c r="X49" s="9">
        <v>443.863</v>
      </c>
      <c r="Y49" s="9">
        <v>454.298</v>
      </c>
      <c r="Z49" s="9">
        <v>459.59</v>
      </c>
      <c r="AA49" s="9">
        <v>467.69099999999997</v>
      </c>
      <c r="AB49" s="9">
        <v>471.58800000000002</v>
      </c>
      <c r="AC49" s="9">
        <v>501.97800000000001</v>
      </c>
      <c r="AD49" s="9">
        <v>518.85400000000004</v>
      </c>
      <c r="AE49" s="9">
        <v>536.79499999999996</v>
      </c>
    </row>
    <row r="50" spans="1:31" x14ac:dyDescent="0.25">
      <c r="A50" s="8" t="s">
        <v>163</v>
      </c>
      <c r="B50" s="8" t="s">
        <v>164</v>
      </c>
      <c r="C50" s="9">
        <v>91.825000000000003</v>
      </c>
      <c r="D50" s="9">
        <v>97.096999999999994</v>
      </c>
      <c r="E50" s="9">
        <v>99.808000000000007</v>
      </c>
      <c r="F50" s="9">
        <v>101.392</v>
      </c>
      <c r="G50" s="9">
        <v>104.559</v>
      </c>
      <c r="H50" s="9">
        <v>107.871</v>
      </c>
      <c r="I50" s="9">
        <v>110.288</v>
      </c>
      <c r="J50" s="9">
        <v>113.15900000000001</v>
      </c>
      <c r="K50" s="9">
        <v>116.69499999999999</v>
      </c>
      <c r="L50" s="9">
        <v>121.14700000000001</v>
      </c>
      <c r="M50" s="9">
        <v>126.58199999999999</v>
      </c>
      <c r="N50" s="9">
        <v>129.72399999999999</v>
      </c>
      <c r="O50" s="9">
        <v>133.548</v>
      </c>
      <c r="P50" s="9">
        <v>136.857</v>
      </c>
      <c r="Q50" s="9">
        <v>142.57900000000001</v>
      </c>
      <c r="R50" s="9">
        <v>144.80799999999999</v>
      </c>
      <c r="S50" s="9">
        <v>149.571</v>
      </c>
      <c r="T50" s="9">
        <v>152.92500000000001</v>
      </c>
      <c r="U50" s="9">
        <v>155.91300000000001</v>
      </c>
      <c r="V50" s="9">
        <v>157.541</v>
      </c>
      <c r="W50" s="9">
        <v>156.63800000000001</v>
      </c>
      <c r="X50" s="9">
        <v>157.85900000000001</v>
      </c>
      <c r="Y50" s="9">
        <v>161.55500000000001</v>
      </c>
      <c r="Z50" s="9">
        <v>163.833</v>
      </c>
      <c r="AA50" s="9">
        <v>166.34299999999999</v>
      </c>
      <c r="AB50" s="9">
        <v>168.67</v>
      </c>
      <c r="AC50" s="9">
        <v>172.71700000000001</v>
      </c>
      <c r="AD50" s="9">
        <v>182.43700000000001</v>
      </c>
      <c r="AE50" s="9">
        <v>188.59800000000001</v>
      </c>
    </row>
    <row r="51" spans="1:31" x14ac:dyDescent="0.25">
      <c r="A51" s="8" t="s">
        <v>165</v>
      </c>
      <c r="B51" s="8" t="s">
        <v>166</v>
      </c>
      <c r="C51" s="9">
        <v>60</v>
      </c>
      <c r="D51" s="9">
        <v>60.851999999999997</v>
      </c>
      <c r="E51" s="9">
        <v>63.231999999999999</v>
      </c>
      <c r="F51" s="9">
        <v>65.546000000000006</v>
      </c>
      <c r="G51" s="9">
        <v>68.283000000000001</v>
      </c>
      <c r="H51" s="9">
        <v>70.319999999999993</v>
      </c>
      <c r="I51" s="9">
        <v>73.231999999999999</v>
      </c>
      <c r="J51" s="9">
        <v>76.620999999999995</v>
      </c>
      <c r="K51" s="9">
        <v>79.637</v>
      </c>
      <c r="L51" s="9">
        <v>80.397999999999996</v>
      </c>
      <c r="M51" s="9">
        <v>83.379000000000005</v>
      </c>
      <c r="N51" s="9">
        <v>85.2</v>
      </c>
      <c r="O51" s="9">
        <v>88.941999999999993</v>
      </c>
      <c r="P51" s="9">
        <v>92.826999999999998</v>
      </c>
      <c r="Q51" s="9">
        <v>95.072000000000003</v>
      </c>
      <c r="R51" s="9">
        <v>97.346000000000004</v>
      </c>
      <c r="S51" s="9">
        <v>99.177999999999997</v>
      </c>
      <c r="T51" s="9">
        <v>100.58799999999999</v>
      </c>
      <c r="U51" s="9">
        <v>102.184</v>
      </c>
      <c r="V51" s="9">
        <v>103.715</v>
      </c>
      <c r="W51" s="9">
        <v>105.535</v>
      </c>
      <c r="X51" s="9">
        <v>107.07899999999999</v>
      </c>
      <c r="Y51" s="9">
        <v>110.447</v>
      </c>
      <c r="Z51" s="9">
        <v>111.604</v>
      </c>
      <c r="AA51" s="9">
        <v>113.744</v>
      </c>
      <c r="AB51" s="9">
        <v>114.32599999999999</v>
      </c>
      <c r="AC51" s="9">
        <v>120.223</v>
      </c>
      <c r="AD51" s="9">
        <v>124.383</v>
      </c>
      <c r="AE51" s="9">
        <v>129.59700000000001</v>
      </c>
    </row>
    <row r="52" spans="1:31" x14ac:dyDescent="0.25">
      <c r="A52" s="8" t="s">
        <v>167</v>
      </c>
      <c r="B52" s="8" t="s">
        <v>168</v>
      </c>
      <c r="C52" s="9">
        <v>58.247999999999998</v>
      </c>
      <c r="D52" s="9">
        <v>58.976999999999997</v>
      </c>
      <c r="E52" s="9">
        <v>59.912999999999997</v>
      </c>
      <c r="F52" s="9">
        <v>61.381</v>
      </c>
      <c r="G52" s="9">
        <v>62.951000000000001</v>
      </c>
      <c r="H52" s="9">
        <v>63.792000000000002</v>
      </c>
      <c r="I52" s="9">
        <v>67.051000000000002</v>
      </c>
      <c r="J52" s="9">
        <v>72.41</v>
      </c>
      <c r="K52" s="9">
        <v>76.855000000000004</v>
      </c>
      <c r="L52" s="9">
        <v>81.257999999999996</v>
      </c>
      <c r="M52" s="9">
        <v>84.789000000000001</v>
      </c>
      <c r="N52" s="9">
        <v>88.234999999999999</v>
      </c>
      <c r="O52" s="9">
        <v>92.504000000000005</v>
      </c>
      <c r="P52" s="9">
        <v>96.25</v>
      </c>
      <c r="Q52" s="9">
        <v>99.022999999999996</v>
      </c>
      <c r="R52" s="9">
        <v>101.41500000000001</v>
      </c>
      <c r="S52" s="9">
        <v>104.928</v>
      </c>
      <c r="T52" s="9">
        <v>106.979</v>
      </c>
      <c r="U52" s="9">
        <v>110.428</v>
      </c>
      <c r="V52" s="9">
        <v>113.411</v>
      </c>
      <c r="W52" s="9">
        <v>115.895</v>
      </c>
      <c r="X52" s="9">
        <v>118.297</v>
      </c>
      <c r="Y52" s="9">
        <v>120.40900000000001</v>
      </c>
      <c r="Z52" s="9">
        <v>121.66</v>
      </c>
      <c r="AA52" s="9">
        <v>123.649</v>
      </c>
      <c r="AB52" s="9">
        <v>124.59</v>
      </c>
      <c r="AC52" s="9">
        <v>141.154</v>
      </c>
      <c r="AD52" s="9">
        <v>141.48599999999999</v>
      </c>
      <c r="AE52" s="9">
        <v>143.708</v>
      </c>
    </row>
    <row r="53" spans="1:31" x14ac:dyDescent="0.25">
      <c r="A53" s="8" t="s">
        <v>169</v>
      </c>
      <c r="B53" s="8" t="s">
        <v>170</v>
      </c>
      <c r="C53" s="9">
        <v>21.309000000000001</v>
      </c>
      <c r="D53" s="9">
        <v>23.663</v>
      </c>
      <c r="E53" s="9">
        <v>25.244</v>
      </c>
      <c r="F53" s="9">
        <v>25.681000000000001</v>
      </c>
      <c r="G53" s="9">
        <v>26.968</v>
      </c>
      <c r="H53" s="9">
        <v>28.678999999999998</v>
      </c>
      <c r="I53" s="9">
        <v>30.234999999999999</v>
      </c>
      <c r="J53" s="9">
        <v>32.618000000000002</v>
      </c>
      <c r="K53" s="9">
        <v>33.588999999999999</v>
      </c>
      <c r="L53" s="9">
        <v>36.409999999999997</v>
      </c>
      <c r="M53" s="9">
        <v>38.353000000000002</v>
      </c>
      <c r="N53" s="9">
        <v>41.884999999999998</v>
      </c>
      <c r="O53" s="9">
        <v>44.307000000000002</v>
      </c>
      <c r="P53" s="9">
        <v>46.470999999999997</v>
      </c>
      <c r="Q53" s="9">
        <v>49.856999999999999</v>
      </c>
      <c r="R53" s="9">
        <v>51.911000000000001</v>
      </c>
      <c r="S53" s="9">
        <v>54.344999999999999</v>
      </c>
      <c r="T53" s="9">
        <v>56.347999999999999</v>
      </c>
      <c r="U53" s="9">
        <v>58.17</v>
      </c>
      <c r="V53" s="9">
        <v>59.341999999999999</v>
      </c>
      <c r="W53" s="9">
        <v>59.828000000000003</v>
      </c>
      <c r="X53" s="9">
        <v>60.628</v>
      </c>
      <c r="Y53" s="9">
        <v>61.887</v>
      </c>
      <c r="Z53" s="9">
        <v>62.491999999999997</v>
      </c>
      <c r="AA53" s="9">
        <v>63.956000000000003</v>
      </c>
      <c r="AB53" s="9">
        <v>64.003</v>
      </c>
      <c r="AC53" s="9">
        <v>67.884</v>
      </c>
      <c r="AD53" s="9">
        <v>70.546999999999997</v>
      </c>
      <c r="AE53" s="9">
        <v>74.893000000000001</v>
      </c>
    </row>
    <row r="54" spans="1:31" x14ac:dyDescent="0.25">
      <c r="A54" s="10" t="s">
        <v>171</v>
      </c>
      <c r="B54" s="10" t="s">
        <v>172</v>
      </c>
      <c r="C54" s="9">
        <v>1085.116</v>
      </c>
      <c r="D54" s="9">
        <v>1110.431</v>
      </c>
      <c r="E54" s="9">
        <v>1149.2860000000001</v>
      </c>
      <c r="F54" s="9">
        <v>1199.98</v>
      </c>
      <c r="G54" s="9">
        <v>1243.961</v>
      </c>
      <c r="H54" s="9">
        <v>1319.2539999999999</v>
      </c>
      <c r="I54" s="9">
        <v>1373.817</v>
      </c>
      <c r="J54" s="9">
        <v>1417.482</v>
      </c>
      <c r="K54" s="9">
        <v>1457.777</v>
      </c>
      <c r="L54" s="9">
        <v>1521.91</v>
      </c>
      <c r="M54" s="9">
        <v>1579.6679999999999</v>
      </c>
      <c r="N54" s="9">
        <v>1649.44</v>
      </c>
      <c r="O54" s="9">
        <v>1736.16</v>
      </c>
      <c r="P54" s="9">
        <v>1787.461</v>
      </c>
      <c r="Q54" s="9">
        <v>1743.5730000000001</v>
      </c>
      <c r="R54" s="9">
        <v>1792.598</v>
      </c>
      <c r="S54" s="9">
        <v>1845.7819999999999</v>
      </c>
      <c r="T54" s="9">
        <v>1866.7170000000001</v>
      </c>
      <c r="U54" s="9">
        <v>1894.345</v>
      </c>
      <c r="V54" s="9">
        <v>1921.806</v>
      </c>
      <c r="W54" s="9">
        <v>1960.327</v>
      </c>
      <c r="X54" s="9">
        <v>1983.7380000000001</v>
      </c>
      <c r="Y54" s="9">
        <v>2029.7059999999999</v>
      </c>
      <c r="Z54" s="9">
        <v>2081.9780000000001</v>
      </c>
      <c r="AA54" s="9">
        <v>2150.69</v>
      </c>
      <c r="AB54" s="9">
        <v>2056.5450000000001</v>
      </c>
      <c r="AC54" s="9">
        <v>2212.7640000000001</v>
      </c>
      <c r="AD54" s="9">
        <v>2371.2779999999998</v>
      </c>
      <c r="AE54" s="9">
        <v>2536.59</v>
      </c>
    </row>
    <row r="56" spans="1:31" x14ac:dyDescent="0.25">
      <c r="A56" s="6" t="s">
        <v>174</v>
      </c>
    </row>
    <row r="57" spans="1:31" x14ac:dyDescent="0.25">
      <c r="A57" s="7" t="s">
        <v>175</v>
      </c>
    </row>
  </sheetData>
  <hyperlinks>
    <hyperlink ref="A56" r:id="rId1" xr:uid="{00000000-0004-0000-0B00-000000000000}"/>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E57"/>
  <sheetViews>
    <sheetView workbookViewId="0">
      <selection sqref="A1:XFD1048576"/>
    </sheetView>
  </sheetViews>
  <sheetFormatPr baseColWidth="10" defaultColWidth="8.85546875" defaultRowHeight="15" x14ac:dyDescent="0.25"/>
  <cols>
    <col min="1" max="1" width="26.140625" bestFit="1" customWidth="1"/>
    <col min="2" max="2" width="80.7109375" customWidth="1"/>
    <col min="3" max="31" width="13" customWidth="1"/>
  </cols>
  <sheetData>
    <row r="1" spans="1:31" x14ac:dyDescent="0.25">
      <c r="A1" s="1" t="s">
        <v>407</v>
      </c>
    </row>
    <row r="2" spans="1:31" x14ac:dyDescent="0.25">
      <c r="A2" s="1" t="s">
        <v>76</v>
      </c>
    </row>
    <row r="3" spans="1:31" x14ac:dyDescent="0.25">
      <c r="A3" s="2" t="s">
        <v>408</v>
      </c>
      <c r="C3" s="11">
        <f>C8-C9</f>
        <v>162.63499999999999</v>
      </c>
      <c r="D3" s="11">
        <f t="shared" ref="D3:AE3" si="0">D8-D9</f>
        <v>164.017</v>
      </c>
      <c r="E3" s="11">
        <f t="shared" si="0"/>
        <v>173.07299999999998</v>
      </c>
      <c r="F3" s="11">
        <f t="shared" si="0"/>
        <v>181.36</v>
      </c>
      <c r="G3" s="11">
        <f t="shared" si="0"/>
        <v>188.58100000000002</v>
      </c>
      <c r="H3" s="11">
        <f t="shared" si="0"/>
        <v>198.89099999999999</v>
      </c>
      <c r="I3" s="11">
        <f t="shared" si="0"/>
        <v>200.11599999999999</v>
      </c>
      <c r="J3" s="11">
        <f t="shared" si="0"/>
        <v>197.68100000000001</v>
      </c>
      <c r="K3" s="11">
        <f t="shared" si="0"/>
        <v>203.09399999999999</v>
      </c>
      <c r="L3" s="11">
        <f t="shared" si="0"/>
        <v>207.93599999999998</v>
      </c>
      <c r="M3" s="11">
        <f t="shared" si="0"/>
        <v>212.56900000000002</v>
      </c>
      <c r="N3" s="11">
        <f t="shared" si="0"/>
        <v>219.27899999999997</v>
      </c>
      <c r="O3" s="11">
        <f t="shared" si="0"/>
        <v>224.541</v>
      </c>
      <c r="P3" s="11">
        <f t="shared" si="0"/>
        <v>218.35599999999999</v>
      </c>
      <c r="Q3" s="11">
        <f t="shared" si="0"/>
        <v>204.31100000000004</v>
      </c>
      <c r="R3" s="11">
        <f t="shared" si="0"/>
        <v>209.37200000000001</v>
      </c>
      <c r="S3" s="11">
        <f t="shared" si="0"/>
        <v>217.88499999999999</v>
      </c>
      <c r="T3" s="11">
        <f t="shared" si="0"/>
        <v>215.80600000000001</v>
      </c>
      <c r="U3" s="11">
        <f t="shared" si="0"/>
        <v>215.94300000000001</v>
      </c>
      <c r="V3" s="11">
        <f t="shared" si="0"/>
        <v>219.453</v>
      </c>
      <c r="W3" s="11">
        <f t="shared" si="0"/>
        <v>220.41300000000001</v>
      </c>
      <c r="X3" s="11">
        <f t="shared" si="0"/>
        <v>221.80499999999998</v>
      </c>
      <c r="Y3" s="11">
        <f t="shared" si="0"/>
        <v>226.78500000000003</v>
      </c>
      <c r="Z3" s="11">
        <f t="shared" si="0"/>
        <v>230.798</v>
      </c>
      <c r="AA3" s="11">
        <f t="shared" si="0"/>
        <v>235.34499999999997</v>
      </c>
      <c r="AB3" s="11">
        <f t="shared" si="0"/>
        <v>214.34</v>
      </c>
      <c r="AC3" s="11">
        <f t="shared" si="0"/>
        <v>232.845</v>
      </c>
      <c r="AD3" s="11">
        <f t="shared" si="0"/>
        <v>228.89299999999997</v>
      </c>
      <c r="AE3" s="11">
        <f t="shared" si="0"/>
        <v>235.35200000000003</v>
      </c>
    </row>
    <row r="5" spans="1:31" ht="12.75" customHeight="1" x14ac:dyDescent="0.25">
      <c r="C5" s="8" t="s">
        <v>47</v>
      </c>
      <c r="D5" s="8" t="s">
        <v>48</v>
      </c>
      <c r="E5" s="8" t="s">
        <v>49</v>
      </c>
      <c r="F5" s="8" t="s">
        <v>50</v>
      </c>
      <c r="G5" s="8" t="s">
        <v>51</v>
      </c>
      <c r="H5" s="8" t="s">
        <v>52</v>
      </c>
      <c r="I5" s="8" t="s">
        <v>53</v>
      </c>
      <c r="J5" s="8" t="s">
        <v>54</v>
      </c>
      <c r="K5" s="8" t="s">
        <v>55</v>
      </c>
      <c r="L5" s="8" t="s">
        <v>56</v>
      </c>
      <c r="M5" s="8" t="s">
        <v>57</v>
      </c>
      <c r="N5" s="8" t="s">
        <v>58</v>
      </c>
      <c r="O5" s="8" t="s">
        <v>59</v>
      </c>
      <c r="P5" s="8" t="s">
        <v>60</v>
      </c>
      <c r="Q5" s="8" t="s">
        <v>61</v>
      </c>
      <c r="R5" s="8" t="s">
        <v>62</v>
      </c>
      <c r="S5" s="8" t="s">
        <v>63</v>
      </c>
      <c r="T5" s="8" t="s">
        <v>64</v>
      </c>
      <c r="U5" s="8" t="s">
        <v>65</v>
      </c>
      <c r="V5" s="8" t="s">
        <v>66</v>
      </c>
      <c r="W5" s="8" t="s">
        <v>67</v>
      </c>
      <c r="X5" s="8" t="s">
        <v>68</v>
      </c>
      <c r="Y5" s="8" t="s">
        <v>69</v>
      </c>
      <c r="Z5" s="8" t="s">
        <v>70</v>
      </c>
      <c r="AA5" s="8" t="s">
        <v>71</v>
      </c>
      <c r="AB5" s="8" t="s">
        <v>72</v>
      </c>
      <c r="AC5" s="8" t="s">
        <v>73</v>
      </c>
      <c r="AD5" s="8" t="s">
        <v>74</v>
      </c>
      <c r="AE5" s="8" t="s">
        <v>75</v>
      </c>
    </row>
    <row r="6" spans="1:31" x14ac:dyDescent="0.25">
      <c r="B6" t="s">
        <v>76</v>
      </c>
    </row>
    <row r="7" spans="1:31" x14ac:dyDescent="0.25">
      <c r="A7" s="8" t="s">
        <v>77</v>
      </c>
      <c r="B7" s="8" t="s">
        <v>78</v>
      </c>
      <c r="C7" s="9">
        <v>28.893000000000001</v>
      </c>
      <c r="D7" s="9">
        <v>30.852</v>
      </c>
      <c r="E7" s="9">
        <v>30.882000000000001</v>
      </c>
      <c r="F7" s="9">
        <v>31.85</v>
      </c>
      <c r="G7" s="9">
        <v>33.488</v>
      </c>
      <c r="H7" s="9">
        <v>33.353999999999999</v>
      </c>
      <c r="I7" s="9">
        <v>32.506</v>
      </c>
      <c r="J7" s="9">
        <v>34.241999999999997</v>
      </c>
      <c r="K7" s="9">
        <v>28.968</v>
      </c>
      <c r="L7" s="9">
        <v>35.168999999999997</v>
      </c>
      <c r="M7" s="9">
        <v>33.17</v>
      </c>
      <c r="N7" s="9">
        <v>33.360999999999997</v>
      </c>
      <c r="O7" s="9">
        <v>33.106999999999999</v>
      </c>
      <c r="P7" s="9">
        <v>34.479999999999997</v>
      </c>
      <c r="Q7" s="9">
        <v>36.619</v>
      </c>
      <c r="R7" s="9">
        <v>35.545000000000002</v>
      </c>
      <c r="S7" s="9">
        <v>37.115000000000002</v>
      </c>
      <c r="T7" s="9">
        <v>33.914000000000001</v>
      </c>
      <c r="U7" s="9">
        <v>33.302999999999997</v>
      </c>
      <c r="V7" s="9">
        <v>38.271999999999998</v>
      </c>
      <c r="W7" s="9">
        <v>38.226999999999997</v>
      </c>
      <c r="X7" s="9">
        <v>33.298000000000002</v>
      </c>
      <c r="Y7" s="9">
        <v>35.948</v>
      </c>
      <c r="Z7" s="9">
        <v>37.292999999999999</v>
      </c>
      <c r="AA7" s="9">
        <v>36.411000000000001</v>
      </c>
      <c r="AB7" s="9">
        <v>33.856999999999999</v>
      </c>
      <c r="AC7" s="9">
        <v>32.231000000000002</v>
      </c>
      <c r="AD7" s="9">
        <v>34.561999999999998</v>
      </c>
      <c r="AE7" s="9">
        <v>36.243000000000002</v>
      </c>
    </row>
    <row r="8" spans="1:31" x14ac:dyDescent="0.25">
      <c r="A8" s="8" t="s">
        <v>79</v>
      </c>
      <c r="B8" s="8" t="s">
        <v>80</v>
      </c>
      <c r="C8" s="9">
        <v>209.988</v>
      </c>
      <c r="D8" s="9">
        <v>213.65299999999999</v>
      </c>
      <c r="E8" s="9">
        <v>221.31399999999999</v>
      </c>
      <c r="F8" s="9">
        <v>233.78200000000001</v>
      </c>
      <c r="G8" s="9">
        <v>242.81700000000001</v>
      </c>
      <c r="H8" s="9">
        <v>254.73</v>
      </c>
      <c r="I8" s="9">
        <v>259.03399999999999</v>
      </c>
      <c r="J8" s="9">
        <v>260.87200000000001</v>
      </c>
      <c r="K8" s="9">
        <v>265.654</v>
      </c>
      <c r="L8" s="9">
        <v>272.55399999999997</v>
      </c>
      <c r="M8" s="9">
        <v>275.11900000000003</v>
      </c>
      <c r="N8" s="9">
        <v>279.77999999999997</v>
      </c>
      <c r="O8" s="9">
        <v>285.17500000000001</v>
      </c>
      <c r="P8" s="9">
        <v>275.19</v>
      </c>
      <c r="Q8" s="9">
        <v>256.08800000000002</v>
      </c>
      <c r="R8" s="9">
        <v>260.57400000000001</v>
      </c>
      <c r="S8" s="9">
        <v>268.488</v>
      </c>
      <c r="T8" s="9">
        <v>268.673</v>
      </c>
      <c r="U8" s="9">
        <v>271.28300000000002</v>
      </c>
      <c r="V8" s="9">
        <v>273.197</v>
      </c>
      <c r="W8" s="9">
        <v>273.21600000000001</v>
      </c>
      <c r="X8" s="9">
        <v>272.50299999999999</v>
      </c>
      <c r="Y8" s="9">
        <v>275.10000000000002</v>
      </c>
      <c r="Z8" s="9">
        <v>281.66300000000001</v>
      </c>
      <c r="AA8" s="9">
        <v>286.24099999999999</v>
      </c>
      <c r="AB8" s="9">
        <v>261.238</v>
      </c>
      <c r="AC8" s="9">
        <v>278.536</v>
      </c>
      <c r="AD8" s="9">
        <v>263.11599999999999</v>
      </c>
      <c r="AE8" s="9">
        <v>277.55200000000002</v>
      </c>
    </row>
    <row r="9" spans="1:31" x14ac:dyDescent="0.25">
      <c r="A9" s="8" t="s">
        <v>81</v>
      </c>
      <c r="B9" s="8" t="s">
        <v>82</v>
      </c>
      <c r="C9" s="9">
        <v>47.353000000000002</v>
      </c>
      <c r="D9" s="9">
        <v>49.636000000000003</v>
      </c>
      <c r="E9" s="9">
        <v>48.241</v>
      </c>
      <c r="F9" s="9">
        <v>52.421999999999997</v>
      </c>
      <c r="G9" s="9">
        <v>54.235999999999997</v>
      </c>
      <c r="H9" s="9">
        <v>55.838999999999999</v>
      </c>
      <c r="I9" s="9">
        <v>58.917999999999999</v>
      </c>
      <c r="J9" s="9">
        <v>63.191000000000003</v>
      </c>
      <c r="K9" s="9">
        <v>62.56</v>
      </c>
      <c r="L9" s="9">
        <v>64.617999999999995</v>
      </c>
      <c r="M9" s="9">
        <v>62.55</v>
      </c>
      <c r="N9" s="9">
        <v>60.500999999999998</v>
      </c>
      <c r="O9" s="9">
        <v>60.634</v>
      </c>
      <c r="P9" s="9">
        <v>56.834000000000003</v>
      </c>
      <c r="Q9" s="9">
        <v>51.777000000000001</v>
      </c>
      <c r="R9" s="9">
        <v>51.201999999999998</v>
      </c>
      <c r="S9" s="9">
        <v>50.603000000000002</v>
      </c>
      <c r="T9" s="9">
        <v>52.866999999999997</v>
      </c>
      <c r="U9" s="9">
        <v>55.34</v>
      </c>
      <c r="V9" s="9">
        <v>53.744</v>
      </c>
      <c r="W9" s="9">
        <v>52.802999999999997</v>
      </c>
      <c r="X9" s="9">
        <v>50.698</v>
      </c>
      <c r="Y9" s="9">
        <v>48.314999999999998</v>
      </c>
      <c r="Z9" s="9">
        <v>50.865000000000002</v>
      </c>
      <c r="AA9" s="9">
        <v>50.896000000000001</v>
      </c>
      <c r="AB9" s="9">
        <v>46.898000000000003</v>
      </c>
      <c r="AC9" s="9">
        <v>45.691000000000003</v>
      </c>
      <c r="AD9" s="9">
        <v>34.222999999999999</v>
      </c>
      <c r="AE9" s="9">
        <v>42.2</v>
      </c>
    </row>
    <row r="10" spans="1:31" x14ac:dyDescent="0.25">
      <c r="A10" s="8" t="s">
        <v>83</v>
      </c>
      <c r="B10" s="8" t="s">
        <v>84</v>
      </c>
      <c r="C10" s="9">
        <v>5.3090000000000002</v>
      </c>
      <c r="D10" s="9">
        <v>5.3019999999999996</v>
      </c>
      <c r="E10" s="9">
        <v>5.4</v>
      </c>
      <c r="F10" s="9">
        <v>5.09</v>
      </c>
      <c r="G10" s="9">
        <v>5.0750000000000002</v>
      </c>
      <c r="H10" s="9">
        <v>4.3099999999999996</v>
      </c>
      <c r="I10" s="9">
        <v>3.831</v>
      </c>
      <c r="J10" s="9">
        <v>3.673</v>
      </c>
      <c r="K10" s="9">
        <v>3.3159999999999998</v>
      </c>
      <c r="L10" s="9">
        <v>3.1509999999999998</v>
      </c>
      <c r="M10" s="9">
        <v>2.9249999999999998</v>
      </c>
      <c r="N10" s="9">
        <v>3.097</v>
      </c>
      <c r="O10" s="9">
        <v>3.19</v>
      </c>
      <c r="P10" s="9">
        <v>3.024</v>
      </c>
      <c r="Q10" s="9">
        <v>2.7189999999999999</v>
      </c>
      <c r="R10" s="9">
        <v>2.64</v>
      </c>
      <c r="S10" s="9">
        <v>2.63</v>
      </c>
      <c r="T10" s="9">
        <v>2.4620000000000002</v>
      </c>
      <c r="U10" s="9">
        <v>2.2429999999999999</v>
      </c>
      <c r="V10" s="9">
        <v>2.3650000000000002</v>
      </c>
      <c r="W10" s="9">
        <v>2.1320000000000001</v>
      </c>
      <c r="X10" s="9">
        <v>2.0609999999999999</v>
      </c>
      <c r="Y10" s="9">
        <v>2.1429999999999998</v>
      </c>
      <c r="Z10" s="9">
        <v>2.1779999999999999</v>
      </c>
      <c r="AA10" s="9">
        <v>2.1379999999999999</v>
      </c>
      <c r="AB10" s="9">
        <v>2.004</v>
      </c>
      <c r="AC10" s="9">
        <v>2.226</v>
      </c>
      <c r="AD10" s="9">
        <v>2.1</v>
      </c>
      <c r="AE10" s="9">
        <v>1.798</v>
      </c>
    </row>
    <row r="11" spans="1:31" x14ac:dyDescent="0.25">
      <c r="A11" s="8" t="s">
        <v>85</v>
      </c>
      <c r="B11" s="8" t="s">
        <v>86</v>
      </c>
      <c r="C11" s="9">
        <v>33.737000000000002</v>
      </c>
      <c r="D11" s="9">
        <v>35.369</v>
      </c>
      <c r="E11" s="9">
        <v>33.856999999999999</v>
      </c>
      <c r="F11" s="9">
        <v>37.067</v>
      </c>
      <c r="G11" s="9">
        <v>38.371000000000002</v>
      </c>
      <c r="H11" s="9">
        <v>39.732999999999997</v>
      </c>
      <c r="I11" s="9">
        <v>42.337000000000003</v>
      </c>
      <c r="J11" s="9">
        <v>46.155000000000001</v>
      </c>
      <c r="K11" s="9">
        <v>44.316000000000003</v>
      </c>
      <c r="L11" s="9">
        <v>47.005000000000003</v>
      </c>
      <c r="M11" s="9">
        <v>45.026000000000003</v>
      </c>
      <c r="N11" s="9">
        <v>42.588000000000001</v>
      </c>
      <c r="O11" s="9">
        <v>42.494</v>
      </c>
      <c r="P11" s="9">
        <v>38.97</v>
      </c>
      <c r="Q11" s="9">
        <v>33.857999999999997</v>
      </c>
      <c r="R11" s="9">
        <v>32.616999999999997</v>
      </c>
      <c r="S11" s="9">
        <v>32.185000000000002</v>
      </c>
      <c r="T11" s="9">
        <v>35.265999999999998</v>
      </c>
      <c r="U11" s="9">
        <v>38.24</v>
      </c>
      <c r="V11" s="9">
        <v>37.225999999999999</v>
      </c>
      <c r="W11" s="9">
        <v>37.241</v>
      </c>
      <c r="X11" s="9">
        <v>35.475000000000001</v>
      </c>
      <c r="Y11" s="9">
        <v>32.267000000000003</v>
      </c>
      <c r="Z11" s="9">
        <v>35.009</v>
      </c>
      <c r="AA11" s="9">
        <v>34.837000000000003</v>
      </c>
      <c r="AB11" s="9">
        <v>32.241</v>
      </c>
      <c r="AC11" s="9">
        <v>29.463000000000001</v>
      </c>
      <c r="AD11" s="9">
        <v>17.864000000000001</v>
      </c>
      <c r="AE11" s="9">
        <v>24.724</v>
      </c>
    </row>
    <row r="12" spans="1:31" x14ac:dyDescent="0.25">
      <c r="A12" s="8" t="s">
        <v>87</v>
      </c>
      <c r="B12" s="8" t="s">
        <v>88</v>
      </c>
      <c r="C12" s="9">
        <v>9.58</v>
      </c>
      <c r="D12" s="9">
        <v>10.201000000000001</v>
      </c>
      <c r="E12" s="9">
        <v>10.426</v>
      </c>
      <c r="F12" s="9">
        <v>11.473000000000001</v>
      </c>
      <c r="G12" s="9">
        <v>11.965</v>
      </c>
      <c r="H12" s="9">
        <v>12.64</v>
      </c>
      <c r="I12" s="9">
        <v>13.446</v>
      </c>
      <c r="J12" s="9">
        <v>14.079000000000001</v>
      </c>
      <c r="K12" s="9">
        <v>15.356999999999999</v>
      </c>
      <c r="L12" s="9">
        <v>14.945</v>
      </c>
      <c r="M12" s="9">
        <v>14.97</v>
      </c>
      <c r="N12" s="9">
        <v>15.159000000000001</v>
      </c>
      <c r="O12" s="9">
        <v>15.291</v>
      </c>
      <c r="P12" s="9">
        <v>14.944000000000001</v>
      </c>
      <c r="Q12" s="9">
        <v>14.901999999999999</v>
      </c>
      <c r="R12" s="9">
        <v>15.558999999999999</v>
      </c>
      <c r="S12" s="9">
        <v>15.396000000000001</v>
      </c>
      <c r="T12" s="9">
        <v>14.955</v>
      </c>
      <c r="U12" s="9">
        <v>14.916</v>
      </c>
      <c r="V12" s="9">
        <v>14.205</v>
      </c>
      <c r="W12" s="9">
        <v>13.622</v>
      </c>
      <c r="X12" s="9">
        <v>13.292999999999999</v>
      </c>
      <c r="Y12" s="9">
        <v>13.731</v>
      </c>
      <c r="Z12" s="9">
        <v>13.702999999999999</v>
      </c>
      <c r="AA12" s="9">
        <v>13.91</v>
      </c>
      <c r="AB12" s="9">
        <v>12.653</v>
      </c>
      <c r="AC12" s="9">
        <v>14.002000000000001</v>
      </c>
      <c r="AD12" s="9">
        <v>14.253</v>
      </c>
      <c r="AE12" s="9">
        <v>14.217000000000001</v>
      </c>
    </row>
    <row r="13" spans="1:31" x14ac:dyDescent="0.25">
      <c r="A13" s="8" t="s">
        <v>89</v>
      </c>
      <c r="B13" s="8" t="s">
        <v>90</v>
      </c>
      <c r="C13" s="9">
        <v>32.683999999999997</v>
      </c>
      <c r="D13" s="9">
        <v>32.829000000000001</v>
      </c>
      <c r="E13" s="9">
        <v>32.930999999999997</v>
      </c>
      <c r="F13" s="9">
        <v>35.024000000000001</v>
      </c>
      <c r="G13" s="9">
        <v>34.011000000000003</v>
      </c>
      <c r="H13" s="9">
        <v>34.067</v>
      </c>
      <c r="I13" s="9">
        <v>32.835999999999999</v>
      </c>
      <c r="J13" s="9">
        <v>33.786999999999999</v>
      </c>
      <c r="K13" s="9">
        <v>35.884</v>
      </c>
      <c r="L13" s="9">
        <v>36.701999999999998</v>
      </c>
      <c r="M13" s="9">
        <v>36.970999999999997</v>
      </c>
      <c r="N13" s="9">
        <v>36.953000000000003</v>
      </c>
      <c r="O13" s="9">
        <v>37.557000000000002</v>
      </c>
      <c r="P13" s="9">
        <v>34.429000000000002</v>
      </c>
      <c r="Q13" s="9">
        <v>34.726999999999997</v>
      </c>
      <c r="R13" s="9">
        <v>36.220999999999997</v>
      </c>
      <c r="S13" s="9">
        <v>37.787999999999997</v>
      </c>
      <c r="T13" s="9">
        <v>37.341000000000001</v>
      </c>
      <c r="U13" s="9">
        <v>37.241999999999997</v>
      </c>
      <c r="V13" s="9">
        <v>38.26</v>
      </c>
      <c r="W13" s="9">
        <v>38.947000000000003</v>
      </c>
      <c r="X13" s="9">
        <v>39.816000000000003</v>
      </c>
      <c r="Y13" s="9">
        <v>40.863</v>
      </c>
      <c r="Z13" s="9">
        <v>40.631999999999998</v>
      </c>
      <c r="AA13" s="9">
        <v>40.866</v>
      </c>
      <c r="AB13" s="9">
        <v>39.686</v>
      </c>
      <c r="AC13" s="9">
        <v>44.048999999999999</v>
      </c>
      <c r="AD13" s="9">
        <v>41.884999999999998</v>
      </c>
      <c r="AE13" s="9">
        <v>39.784999999999997</v>
      </c>
    </row>
    <row r="14" spans="1:31" x14ac:dyDescent="0.25">
      <c r="A14" s="8" t="s">
        <v>91</v>
      </c>
      <c r="B14" s="8" t="s">
        <v>92</v>
      </c>
      <c r="C14" s="9">
        <v>0.49199999999999999</v>
      </c>
      <c r="D14" s="9">
        <v>0.53900000000000003</v>
      </c>
      <c r="E14" s="9">
        <v>0.46200000000000002</v>
      </c>
      <c r="F14" s="9">
        <v>0.44</v>
      </c>
      <c r="G14" s="9">
        <v>0.43</v>
      </c>
      <c r="H14" s="9">
        <v>0.44700000000000001</v>
      </c>
      <c r="I14" s="9">
        <v>0.57999999999999996</v>
      </c>
      <c r="J14" s="9">
        <v>0.79100000000000004</v>
      </c>
      <c r="K14" s="9">
        <v>0.59199999999999997</v>
      </c>
      <c r="L14" s="9">
        <v>0.50900000000000001</v>
      </c>
      <c r="M14" s="9">
        <v>0.50600000000000001</v>
      </c>
      <c r="N14" s="9">
        <v>0.65200000000000002</v>
      </c>
      <c r="O14" s="9">
        <v>0.65200000000000002</v>
      </c>
      <c r="P14" s="9">
        <v>0.38700000000000001</v>
      </c>
      <c r="Q14" s="9">
        <v>0.28000000000000003</v>
      </c>
      <c r="R14" s="9">
        <v>0.24299999999999999</v>
      </c>
      <c r="S14" s="9">
        <v>0.23499999999999999</v>
      </c>
      <c r="T14" s="9">
        <v>0.20100000000000001</v>
      </c>
      <c r="U14" s="9">
        <v>0.19</v>
      </c>
      <c r="V14" s="9">
        <v>0.379</v>
      </c>
      <c r="W14" s="9">
        <v>0.40899999999999997</v>
      </c>
      <c r="X14" s="9">
        <v>0.442</v>
      </c>
      <c r="Y14" s="9">
        <v>0.43099999999999999</v>
      </c>
      <c r="Z14" s="9">
        <v>0.51</v>
      </c>
      <c r="AA14" s="9">
        <v>0.496</v>
      </c>
      <c r="AB14" s="9">
        <v>1.2450000000000001</v>
      </c>
      <c r="AC14" s="9">
        <v>0.76100000000000001</v>
      </c>
      <c r="AD14" s="9">
        <v>1.2529999999999999</v>
      </c>
      <c r="AE14" s="9">
        <v>1.6559999999999999</v>
      </c>
    </row>
    <row r="15" spans="1:31" ht="25.5" x14ac:dyDescent="0.25">
      <c r="A15" s="8" t="s">
        <v>93</v>
      </c>
      <c r="B15" s="8" t="s">
        <v>94</v>
      </c>
      <c r="C15" s="9">
        <v>18.79</v>
      </c>
      <c r="D15" s="9">
        <v>19.337</v>
      </c>
      <c r="E15" s="9">
        <v>20.713000000000001</v>
      </c>
      <c r="F15" s="9">
        <v>22.28</v>
      </c>
      <c r="G15" s="9">
        <v>24.088999999999999</v>
      </c>
      <c r="H15" s="9">
        <v>26.558</v>
      </c>
      <c r="I15" s="9">
        <v>26.77</v>
      </c>
      <c r="J15" s="9">
        <v>26.645</v>
      </c>
      <c r="K15" s="9">
        <v>26.89</v>
      </c>
      <c r="L15" s="9">
        <v>29.314</v>
      </c>
      <c r="M15" s="9">
        <v>29.356999999999999</v>
      </c>
      <c r="N15" s="9">
        <v>31.79</v>
      </c>
      <c r="O15" s="9">
        <v>32.786999999999999</v>
      </c>
      <c r="P15" s="9">
        <v>32.643000000000001</v>
      </c>
      <c r="Q15" s="9">
        <v>27.561</v>
      </c>
      <c r="R15" s="9">
        <v>29.533000000000001</v>
      </c>
      <c r="S15" s="9">
        <v>30.977</v>
      </c>
      <c r="T15" s="9">
        <v>31.074000000000002</v>
      </c>
      <c r="U15" s="9">
        <v>31.843</v>
      </c>
      <c r="V15" s="9">
        <v>31.934000000000001</v>
      </c>
      <c r="W15" s="9">
        <v>30.992999999999999</v>
      </c>
      <c r="X15" s="9">
        <v>30.222000000000001</v>
      </c>
      <c r="Y15" s="9">
        <v>30.395</v>
      </c>
      <c r="Z15" s="9">
        <v>30.831</v>
      </c>
      <c r="AA15" s="9">
        <v>32.106999999999999</v>
      </c>
      <c r="AB15" s="9">
        <v>29.007000000000001</v>
      </c>
      <c r="AC15" s="9">
        <v>31.661999999999999</v>
      </c>
      <c r="AD15" s="9">
        <v>32.142000000000003</v>
      </c>
      <c r="AE15" s="9">
        <v>33.584000000000003</v>
      </c>
    </row>
    <row r="16" spans="1:31" x14ac:dyDescent="0.25">
      <c r="A16" s="8" t="s">
        <v>95</v>
      </c>
      <c r="B16" s="8" t="s">
        <v>96</v>
      </c>
      <c r="C16" s="9">
        <v>3.0270000000000001</v>
      </c>
      <c r="D16" s="9">
        <v>3.1040000000000001</v>
      </c>
      <c r="E16" s="9">
        <v>3.3580000000000001</v>
      </c>
      <c r="F16" s="9">
        <v>3.5489999999999999</v>
      </c>
      <c r="G16" s="9">
        <v>3.798</v>
      </c>
      <c r="H16" s="9">
        <v>4.4260000000000002</v>
      </c>
      <c r="I16" s="9">
        <v>4.3239999999999998</v>
      </c>
      <c r="J16" s="9">
        <v>4.4969999999999999</v>
      </c>
      <c r="K16" s="9">
        <v>4.6609999999999996</v>
      </c>
      <c r="L16" s="9">
        <v>5.1639999999999997</v>
      </c>
      <c r="M16" s="9">
        <v>5.36</v>
      </c>
      <c r="N16" s="9">
        <v>6.351</v>
      </c>
      <c r="O16" s="9">
        <v>6.5650000000000004</v>
      </c>
      <c r="P16" s="9">
        <v>6.7220000000000004</v>
      </c>
      <c r="Q16" s="9">
        <v>6.2789999999999999</v>
      </c>
      <c r="R16" s="9">
        <v>7.5990000000000002</v>
      </c>
      <c r="S16" s="9">
        <v>7.9050000000000002</v>
      </c>
      <c r="T16" s="9">
        <v>8.2880000000000003</v>
      </c>
      <c r="U16" s="9">
        <v>9.1129999999999995</v>
      </c>
      <c r="V16" s="9">
        <v>9.3170000000000002</v>
      </c>
      <c r="W16" s="9">
        <v>9.1829999999999998</v>
      </c>
      <c r="X16" s="9">
        <v>9.2989999999999995</v>
      </c>
      <c r="Y16" s="9">
        <v>9.5540000000000003</v>
      </c>
      <c r="Z16" s="9">
        <v>9.9090000000000007</v>
      </c>
      <c r="AA16" s="9">
        <v>10.782</v>
      </c>
      <c r="AB16" s="9">
        <v>10.122999999999999</v>
      </c>
      <c r="AC16" s="9">
        <v>11.178000000000001</v>
      </c>
      <c r="AD16" s="9">
        <v>11.997999999999999</v>
      </c>
      <c r="AE16" s="9">
        <v>12.852</v>
      </c>
    </row>
    <row r="17" spans="1:31" x14ac:dyDescent="0.25">
      <c r="A17" s="8" t="s">
        <v>97</v>
      </c>
      <c r="B17" s="8" t="s">
        <v>98</v>
      </c>
      <c r="C17" s="9">
        <v>7.718</v>
      </c>
      <c r="D17" s="9">
        <v>7.9980000000000002</v>
      </c>
      <c r="E17" s="9">
        <v>8.6609999999999996</v>
      </c>
      <c r="F17" s="9">
        <v>9.2460000000000004</v>
      </c>
      <c r="G17" s="9">
        <v>10.449</v>
      </c>
      <c r="H17" s="9">
        <v>11.127000000000001</v>
      </c>
      <c r="I17" s="9">
        <v>10.62</v>
      </c>
      <c r="J17" s="9">
        <v>10.109</v>
      </c>
      <c r="K17" s="9">
        <v>9.5440000000000005</v>
      </c>
      <c r="L17" s="9">
        <v>10.324</v>
      </c>
      <c r="M17" s="9">
        <v>9.7289999999999992</v>
      </c>
      <c r="N17" s="9">
        <v>9.4459999999999997</v>
      </c>
      <c r="O17" s="9">
        <v>9.76</v>
      </c>
      <c r="P17" s="9">
        <v>9.4789999999999992</v>
      </c>
      <c r="Q17" s="9">
        <v>8.048</v>
      </c>
      <c r="R17" s="9">
        <v>8.1780000000000008</v>
      </c>
      <c r="S17" s="9">
        <v>7.8609999999999998</v>
      </c>
      <c r="T17" s="9">
        <v>7.742</v>
      </c>
      <c r="U17" s="9">
        <v>7.6479999999999997</v>
      </c>
      <c r="V17" s="9">
        <v>7.4420000000000002</v>
      </c>
      <c r="W17" s="9">
        <v>7.3360000000000003</v>
      </c>
      <c r="X17" s="9">
        <v>7.35</v>
      </c>
      <c r="Y17" s="9">
        <v>7.3840000000000003</v>
      </c>
      <c r="Z17" s="9">
        <v>7.4909999999999997</v>
      </c>
      <c r="AA17" s="9">
        <v>7.5679999999999996</v>
      </c>
      <c r="AB17" s="9">
        <v>6.5220000000000002</v>
      </c>
      <c r="AC17" s="9">
        <v>7.0510000000000002</v>
      </c>
      <c r="AD17" s="9">
        <v>7.0839999999999996</v>
      </c>
      <c r="AE17" s="9">
        <v>7.1239999999999997</v>
      </c>
    </row>
    <row r="18" spans="1:31" x14ac:dyDescent="0.25">
      <c r="A18" s="8" t="s">
        <v>99</v>
      </c>
      <c r="B18" s="8" t="s">
        <v>100</v>
      </c>
      <c r="C18" s="9">
        <v>10.38</v>
      </c>
      <c r="D18" s="9">
        <v>10.667999999999999</v>
      </c>
      <c r="E18" s="9">
        <v>11.221</v>
      </c>
      <c r="F18" s="9">
        <v>12.339</v>
      </c>
      <c r="G18" s="9">
        <v>13.047000000000001</v>
      </c>
      <c r="H18" s="9">
        <v>13.993</v>
      </c>
      <c r="I18" s="9">
        <v>15.054</v>
      </c>
      <c r="J18" s="9">
        <v>14.789</v>
      </c>
      <c r="K18" s="9">
        <v>15.164999999999999</v>
      </c>
      <c r="L18" s="9">
        <v>16.370999999999999</v>
      </c>
      <c r="M18" s="9">
        <v>16.481000000000002</v>
      </c>
      <c r="N18" s="9">
        <v>17.597999999999999</v>
      </c>
      <c r="O18" s="9">
        <v>18.100999999999999</v>
      </c>
      <c r="P18" s="9">
        <v>17.893000000000001</v>
      </c>
      <c r="Q18" s="9">
        <v>13.984</v>
      </c>
      <c r="R18" s="9">
        <v>14.053000000000001</v>
      </c>
      <c r="S18" s="9">
        <v>15.577999999999999</v>
      </c>
      <c r="T18" s="9">
        <v>15.303000000000001</v>
      </c>
      <c r="U18" s="9">
        <v>15.224</v>
      </c>
      <c r="V18" s="9">
        <v>15.316000000000001</v>
      </c>
      <c r="W18" s="9">
        <v>14.584</v>
      </c>
      <c r="X18" s="9">
        <v>13.62</v>
      </c>
      <c r="Y18" s="9">
        <v>13.484999999999999</v>
      </c>
      <c r="Z18" s="9">
        <v>13.44</v>
      </c>
      <c r="AA18" s="9">
        <v>13.757999999999999</v>
      </c>
      <c r="AB18" s="9">
        <v>12.362</v>
      </c>
      <c r="AC18" s="9">
        <v>13.433</v>
      </c>
      <c r="AD18" s="9">
        <v>13.055</v>
      </c>
      <c r="AE18" s="9">
        <v>13.622999999999999</v>
      </c>
    </row>
    <row r="19" spans="1:31" x14ac:dyDescent="0.25">
      <c r="A19" s="8" t="s">
        <v>101</v>
      </c>
      <c r="B19" s="8" t="s">
        <v>102</v>
      </c>
      <c r="C19" s="9">
        <v>26.004000000000001</v>
      </c>
      <c r="D19" s="9">
        <v>26.946000000000002</v>
      </c>
      <c r="E19" s="9">
        <v>30.239000000000001</v>
      </c>
      <c r="F19" s="9">
        <v>32.146000000000001</v>
      </c>
      <c r="G19" s="9">
        <v>35.076999999999998</v>
      </c>
      <c r="H19" s="9">
        <v>35.112000000000002</v>
      </c>
      <c r="I19" s="9">
        <v>33.546999999999997</v>
      </c>
      <c r="J19" s="9">
        <v>31.561</v>
      </c>
      <c r="K19" s="9">
        <v>34.033000000000001</v>
      </c>
      <c r="L19" s="9">
        <v>34.590000000000003</v>
      </c>
      <c r="M19" s="9">
        <v>36.594000000000001</v>
      </c>
      <c r="N19" s="9">
        <v>36.387999999999998</v>
      </c>
      <c r="O19" s="9">
        <v>36.65</v>
      </c>
      <c r="P19" s="9">
        <v>35.744</v>
      </c>
      <c r="Q19" s="9">
        <v>30.216000000000001</v>
      </c>
      <c r="R19" s="9">
        <v>33.194000000000003</v>
      </c>
      <c r="S19" s="9">
        <v>32.585000000000001</v>
      </c>
      <c r="T19" s="9">
        <v>31.489000000000001</v>
      </c>
      <c r="U19" s="9">
        <v>30.783000000000001</v>
      </c>
      <c r="V19" s="9">
        <v>30.954000000000001</v>
      </c>
      <c r="W19" s="9">
        <v>30.521000000000001</v>
      </c>
      <c r="X19" s="9">
        <v>31.126999999999999</v>
      </c>
      <c r="Y19" s="9">
        <v>32.398000000000003</v>
      </c>
      <c r="Z19" s="9">
        <v>35.875</v>
      </c>
      <c r="AA19" s="9">
        <v>34.81</v>
      </c>
      <c r="AB19" s="9">
        <v>26.701000000000001</v>
      </c>
      <c r="AC19" s="9">
        <v>31.356000000000002</v>
      </c>
      <c r="AD19" s="9">
        <v>31.335000000000001</v>
      </c>
      <c r="AE19" s="9">
        <v>35.561999999999998</v>
      </c>
    </row>
    <row r="20" spans="1:31" x14ac:dyDescent="0.25">
      <c r="A20" s="8" t="s">
        <v>103</v>
      </c>
      <c r="B20" s="8" t="s">
        <v>104</v>
      </c>
      <c r="C20" s="9">
        <v>92.805000000000007</v>
      </c>
      <c r="D20" s="9">
        <v>93.087000000000003</v>
      </c>
      <c r="E20" s="9">
        <v>97.123000000000005</v>
      </c>
      <c r="F20" s="9">
        <v>100.985</v>
      </c>
      <c r="G20" s="9">
        <v>104.592</v>
      </c>
      <c r="H20" s="9">
        <v>111.08799999999999</v>
      </c>
      <c r="I20" s="9">
        <v>114.39400000000001</v>
      </c>
      <c r="J20" s="9">
        <v>113.92100000000001</v>
      </c>
      <c r="K20" s="9">
        <v>114.73</v>
      </c>
      <c r="L20" s="9">
        <v>115.887</v>
      </c>
      <c r="M20" s="9">
        <v>117.80500000000001</v>
      </c>
      <c r="N20" s="9">
        <v>120.21899999999999</v>
      </c>
      <c r="O20" s="9">
        <v>123.321</v>
      </c>
      <c r="P20" s="9">
        <v>121.358</v>
      </c>
      <c r="Q20" s="9">
        <v>116.60299999999999</v>
      </c>
      <c r="R20" s="9">
        <v>115.504</v>
      </c>
      <c r="S20" s="9">
        <v>121.062</v>
      </c>
      <c r="T20" s="9">
        <v>120.864</v>
      </c>
      <c r="U20" s="9">
        <v>121.431</v>
      </c>
      <c r="V20" s="9">
        <v>121.03700000000001</v>
      </c>
      <c r="W20" s="9">
        <v>122.27</v>
      </c>
      <c r="X20" s="9">
        <v>122.419</v>
      </c>
      <c r="Y20" s="9">
        <v>124.58799999999999</v>
      </c>
      <c r="Z20" s="9">
        <v>124.855</v>
      </c>
      <c r="AA20" s="9">
        <v>128.845</v>
      </c>
      <c r="AB20" s="9">
        <v>117.70099999999999</v>
      </c>
      <c r="AC20" s="9">
        <v>125.017</v>
      </c>
      <c r="AD20" s="9">
        <v>123.21599999999999</v>
      </c>
      <c r="AE20" s="9">
        <v>123.414</v>
      </c>
    </row>
    <row r="21" spans="1:31" x14ac:dyDescent="0.25">
      <c r="A21" s="8" t="s">
        <v>105</v>
      </c>
      <c r="B21" s="8" t="s">
        <v>106</v>
      </c>
      <c r="C21" s="9">
        <v>8.5820000000000007</v>
      </c>
      <c r="D21" s="9">
        <v>8.1050000000000004</v>
      </c>
      <c r="E21" s="9">
        <v>8.0229999999999997</v>
      </c>
      <c r="F21" s="9">
        <v>7.9880000000000004</v>
      </c>
      <c r="G21" s="9">
        <v>7.6520000000000001</v>
      </c>
      <c r="H21" s="9">
        <v>7.9240000000000004</v>
      </c>
      <c r="I21" s="9">
        <v>8.1370000000000005</v>
      </c>
      <c r="J21" s="9">
        <v>7.8460000000000001</v>
      </c>
      <c r="K21" s="9">
        <v>7.4859999999999998</v>
      </c>
      <c r="L21" s="9">
        <v>7.1369999999999996</v>
      </c>
      <c r="M21" s="9">
        <v>6.8310000000000004</v>
      </c>
      <c r="N21" s="9">
        <v>6.5209999999999999</v>
      </c>
      <c r="O21" s="9">
        <v>6.7709999999999999</v>
      </c>
      <c r="P21" s="9">
        <v>6.4980000000000002</v>
      </c>
      <c r="Q21" s="9">
        <v>5.2279999999999998</v>
      </c>
      <c r="R21" s="9">
        <v>5.0810000000000004</v>
      </c>
      <c r="S21" s="9">
        <v>5.7629999999999999</v>
      </c>
      <c r="T21" s="9">
        <v>5.82</v>
      </c>
      <c r="U21" s="9">
        <v>5.5119999999999996</v>
      </c>
      <c r="V21" s="9">
        <v>5.0880000000000001</v>
      </c>
      <c r="W21" s="9">
        <v>5.306</v>
      </c>
      <c r="X21" s="9">
        <v>5.2779999999999996</v>
      </c>
      <c r="Y21" s="9">
        <v>5.4690000000000003</v>
      </c>
      <c r="Z21" s="9">
        <v>5.78</v>
      </c>
      <c r="AA21" s="9">
        <v>5.7960000000000003</v>
      </c>
      <c r="AB21" s="9">
        <v>5.9130000000000003</v>
      </c>
      <c r="AC21" s="9">
        <v>6.6680000000000001</v>
      </c>
      <c r="AD21" s="9">
        <v>6.7960000000000003</v>
      </c>
      <c r="AE21" s="9">
        <v>7.3490000000000002</v>
      </c>
    </row>
    <row r="22" spans="1:31" x14ac:dyDescent="0.25">
      <c r="A22" s="8" t="s">
        <v>107</v>
      </c>
      <c r="B22" s="8" t="s">
        <v>108</v>
      </c>
      <c r="C22" s="9">
        <v>9.3960000000000008</v>
      </c>
      <c r="D22" s="9">
        <v>9.33</v>
      </c>
      <c r="E22" s="9">
        <v>9.8000000000000007</v>
      </c>
      <c r="F22" s="9">
        <v>10.084</v>
      </c>
      <c r="G22" s="9">
        <v>10.427</v>
      </c>
      <c r="H22" s="9">
        <v>10.577999999999999</v>
      </c>
      <c r="I22" s="9">
        <v>11.099</v>
      </c>
      <c r="J22" s="9">
        <v>11.09</v>
      </c>
      <c r="K22" s="9">
        <v>11.39</v>
      </c>
      <c r="L22" s="9">
        <v>11.397</v>
      </c>
      <c r="M22" s="9">
        <v>11.192</v>
      </c>
      <c r="N22" s="9">
        <v>10.898999999999999</v>
      </c>
      <c r="O22" s="9">
        <v>10.99</v>
      </c>
      <c r="P22" s="9">
        <v>11.282</v>
      </c>
      <c r="Q22" s="9">
        <v>11.215</v>
      </c>
      <c r="R22" s="9">
        <v>11.021000000000001</v>
      </c>
      <c r="S22" s="9">
        <v>11.74</v>
      </c>
      <c r="T22" s="9">
        <v>11.794</v>
      </c>
      <c r="U22" s="9">
        <v>11.835000000000001</v>
      </c>
      <c r="V22" s="9">
        <v>12.061</v>
      </c>
      <c r="W22" s="9">
        <v>11.79</v>
      </c>
      <c r="X22" s="9">
        <v>11.846</v>
      </c>
      <c r="Y22" s="9">
        <v>11.965</v>
      </c>
      <c r="Z22" s="9">
        <v>11.347</v>
      </c>
      <c r="AA22" s="9">
        <v>11.696</v>
      </c>
      <c r="AB22" s="9">
        <v>10.544</v>
      </c>
      <c r="AC22" s="9">
        <v>10.603999999999999</v>
      </c>
      <c r="AD22" s="9">
        <v>10.416</v>
      </c>
      <c r="AE22" s="9">
        <v>10.246</v>
      </c>
    </row>
    <row r="23" spans="1:31" x14ac:dyDescent="0.25">
      <c r="A23" s="8" t="s">
        <v>109</v>
      </c>
      <c r="B23" s="8" t="s">
        <v>110</v>
      </c>
      <c r="C23" s="9">
        <v>9.7899999999999991</v>
      </c>
      <c r="D23" s="9">
        <v>10.201000000000001</v>
      </c>
      <c r="E23" s="9">
        <v>10.666</v>
      </c>
      <c r="F23" s="9">
        <v>10.952</v>
      </c>
      <c r="G23" s="9">
        <v>11.654999999999999</v>
      </c>
      <c r="H23" s="9">
        <v>12.177</v>
      </c>
      <c r="I23" s="9">
        <v>11.871</v>
      </c>
      <c r="J23" s="9">
        <v>11.311999999999999</v>
      </c>
      <c r="K23" s="9">
        <v>11.446</v>
      </c>
      <c r="L23" s="9">
        <v>11.484999999999999</v>
      </c>
      <c r="M23" s="9">
        <v>12.631</v>
      </c>
      <c r="N23" s="9">
        <v>12.164999999999999</v>
      </c>
      <c r="O23" s="9">
        <v>12.664999999999999</v>
      </c>
      <c r="P23" s="9">
        <v>11.755000000000001</v>
      </c>
      <c r="Q23" s="9">
        <v>12.323</v>
      </c>
      <c r="R23" s="9">
        <v>11.662000000000001</v>
      </c>
      <c r="S23" s="9">
        <v>12.138</v>
      </c>
      <c r="T23" s="9">
        <v>12.356999999999999</v>
      </c>
      <c r="U23" s="9">
        <v>14.066000000000001</v>
      </c>
      <c r="V23" s="9">
        <v>14.808</v>
      </c>
      <c r="W23" s="9">
        <v>14.932</v>
      </c>
      <c r="X23" s="9">
        <v>15.555</v>
      </c>
      <c r="Y23" s="9">
        <v>16.315999999999999</v>
      </c>
      <c r="Z23" s="9">
        <v>16.053000000000001</v>
      </c>
      <c r="AA23" s="9">
        <v>16.928000000000001</v>
      </c>
      <c r="AB23" s="9">
        <v>15.813000000000001</v>
      </c>
      <c r="AC23" s="9">
        <v>13.327</v>
      </c>
      <c r="AD23" s="9">
        <v>12.025</v>
      </c>
      <c r="AE23" s="9">
        <v>12.332000000000001</v>
      </c>
    </row>
    <row r="24" spans="1:31" x14ac:dyDescent="0.25">
      <c r="A24" s="8" t="s">
        <v>111</v>
      </c>
      <c r="B24" s="8" t="s">
        <v>112</v>
      </c>
      <c r="C24" s="9">
        <v>4.2480000000000002</v>
      </c>
      <c r="D24" s="9">
        <v>4.2850000000000001</v>
      </c>
      <c r="E24" s="9">
        <v>4.5129999999999999</v>
      </c>
      <c r="F24" s="9">
        <v>4.5750000000000002</v>
      </c>
      <c r="G24" s="9">
        <v>4.8499999999999996</v>
      </c>
      <c r="H24" s="9">
        <v>5.7690000000000001</v>
      </c>
      <c r="I24" s="9">
        <v>6.6760000000000002</v>
      </c>
      <c r="J24" s="9">
        <v>6.8970000000000002</v>
      </c>
      <c r="K24" s="9">
        <v>7.1289999999999996</v>
      </c>
      <c r="L24" s="9">
        <v>6.9690000000000003</v>
      </c>
      <c r="M24" s="9">
        <v>7.4210000000000003</v>
      </c>
      <c r="N24" s="9">
        <v>8.6709999999999994</v>
      </c>
      <c r="O24" s="9">
        <v>8.7710000000000008</v>
      </c>
      <c r="P24" s="9">
        <v>8.8640000000000008</v>
      </c>
      <c r="Q24" s="9">
        <v>8.57</v>
      </c>
      <c r="R24" s="9">
        <v>8.6080000000000005</v>
      </c>
      <c r="S24" s="9">
        <v>8.9499999999999993</v>
      </c>
      <c r="T24" s="9">
        <v>9.2159999999999993</v>
      </c>
      <c r="U24" s="9">
        <v>9.0150000000000006</v>
      </c>
      <c r="V24" s="9">
        <v>9.0839999999999996</v>
      </c>
      <c r="W24" s="9">
        <v>9.6140000000000008</v>
      </c>
      <c r="X24" s="9">
        <v>9.9320000000000004</v>
      </c>
      <c r="Y24" s="9">
        <v>10.185</v>
      </c>
      <c r="Z24" s="9">
        <v>10.731</v>
      </c>
      <c r="AA24" s="9">
        <v>11.611000000000001</v>
      </c>
      <c r="AB24" s="9">
        <v>11.962999999999999</v>
      </c>
      <c r="AC24" s="9">
        <v>13.384</v>
      </c>
      <c r="AD24" s="9">
        <v>13.515000000000001</v>
      </c>
      <c r="AE24" s="9">
        <v>12.839</v>
      </c>
    </row>
    <row r="25" spans="1:31" ht="25.5" x14ac:dyDescent="0.25">
      <c r="A25" s="8" t="s">
        <v>113</v>
      </c>
      <c r="B25" s="8" t="s">
        <v>114</v>
      </c>
      <c r="C25" s="9">
        <v>14.565</v>
      </c>
      <c r="D25" s="9">
        <v>14.419</v>
      </c>
      <c r="E25" s="9">
        <v>14.99</v>
      </c>
      <c r="F25" s="9">
        <v>15.481999999999999</v>
      </c>
      <c r="G25" s="9">
        <v>16.173999999999999</v>
      </c>
      <c r="H25" s="9">
        <v>17.393000000000001</v>
      </c>
      <c r="I25" s="9">
        <v>18.023</v>
      </c>
      <c r="J25" s="9">
        <v>18.401</v>
      </c>
      <c r="K25" s="9">
        <v>19.608000000000001</v>
      </c>
      <c r="L25" s="9">
        <v>20.045000000000002</v>
      </c>
      <c r="M25" s="9">
        <v>20.559000000000001</v>
      </c>
      <c r="N25" s="9">
        <v>21.210999999999999</v>
      </c>
      <c r="O25" s="9">
        <v>21.718</v>
      </c>
      <c r="P25" s="9">
        <v>21.154</v>
      </c>
      <c r="Q25" s="9">
        <v>18.670999999999999</v>
      </c>
      <c r="R25" s="9">
        <v>18.245000000000001</v>
      </c>
      <c r="S25" s="9">
        <v>20.376000000000001</v>
      </c>
      <c r="T25" s="9">
        <v>19.611000000000001</v>
      </c>
      <c r="U25" s="9">
        <v>18.712</v>
      </c>
      <c r="V25" s="9">
        <v>18.632999999999999</v>
      </c>
      <c r="W25" s="9">
        <v>18.989999999999998</v>
      </c>
      <c r="X25" s="9">
        <v>18.791</v>
      </c>
      <c r="Y25" s="9">
        <v>18.963000000000001</v>
      </c>
      <c r="Z25" s="9">
        <v>19.768999999999998</v>
      </c>
      <c r="AA25" s="9">
        <v>19.882999999999999</v>
      </c>
      <c r="AB25" s="9">
        <v>16.466999999999999</v>
      </c>
      <c r="AC25" s="9">
        <v>19.077000000000002</v>
      </c>
      <c r="AD25" s="9">
        <v>18.692</v>
      </c>
      <c r="AE25" s="9">
        <v>18.803999999999998</v>
      </c>
    </row>
    <row r="26" spans="1:31" ht="25.5" x14ac:dyDescent="0.25">
      <c r="A26" s="8" t="s">
        <v>115</v>
      </c>
      <c r="B26" s="8" t="s">
        <v>116</v>
      </c>
      <c r="C26" s="9">
        <v>22.451000000000001</v>
      </c>
      <c r="D26" s="9">
        <v>22.414000000000001</v>
      </c>
      <c r="E26" s="9">
        <v>23.012</v>
      </c>
      <c r="F26" s="9">
        <v>24.263000000000002</v>
      </c>
      <c r="G26" s="9">
        <v>24.524999999999999</v>
      </c>
      <c r="H26" s="9">
        <v>26.03</v>
      </c>
      <c r="I26" s="9">
        <v>26.183</v>
      </c>
      <c r="J26" s="9">
        <v>26.111000000000001</v>
      </c>
      <c r="K26" s="9">
        <v>26.065999999999999</v>
      </c>
      <c r="L26" s="9">
        <v>26.445</v>
      </c>
      <c r="M26" s="9">
        <v>25.666</v>
      </c>
      <c r="N26" s="9">
        <v>25.946000000000002</v>
      </c>
      <c r="O26" s="9">
        <v>26.45</v>
      </c>
      <c r="P26" s="9">
        <v>25.843</v>
      </c>
      <c r="Q26" s="9">
        <v>25.384</v>
      </c>
      <c r="R26" s="9">
        <v>26.111999999999998</v>
      </c>
      <c r="S26" s="9">
        <v>26.488</v>
      </c>
      <c r="T26" s="9">
        <v>25.972999999999999</v>
      </c>
      <c r="U26" s="9">
        <v>27.445</v>
      </c>
      <c r="V26" s="9">
        <v>26.873999999999999</v>
      </c>
      <c r="W26" s="9">
        <v>27.251000000000001</v>
      </c>
      <c r="X26" s="9">
        <v>27.492999999999999</v>
      </c>
      <c r="Y26" s="9">
        <v>28.099</v>
      </c>
      <c r="Z26" s="9">
        <v>26.768999999999998</v>
      </c>
      <c r="AA26" s="9">
        <v>27.091999999999999</v>
      </c>
      <c r="AB26" s="9">
        <v>23.117999999999999</v>
      </c>
      <c r="AC26" s="9">
        <v>23.815000000000001</v>
      </c>
      <c r="AD26" s="9">
        <v>22.89</v>
      </c>
      <c r="AE26" s="9">
        <v>22.9</v>
      </c>
    </row>
    <row r="27" spans="1:31" ht="25.5" x14ac:dyDescent="0.25">
      <c r="A27" s="8" t="s">
        <v>117</v>
      </c>
      <c r="B27" s="8" t="s">
        <v>118</v>
      </c>
      <c r="C27" s="9">
        <v>25.561</v>
      </c>
      <c r="D27" s="9">
        <v>26.388999999999999</v>
      </c>
      <c r="E27" s="9">
        <v>28.504000000000001</v>
      </c>
      <c r="F27" s="9">
        <v>30.529</v>
      </c>
      <c r="G27" s="9">
        <v>32.51</v>
      </c>
      <c r="H27" s="9">
        <v>34.225000000000001</v>
      </c>
      <c r="I27" s="9">
        <v>34.877000000000002</v>
      </c>
      <c r="J27" s="9">
        <v>34.442</v>
      </c>
      <c r="K27" s="9">
        <v>33.162999999999997</v>
      </c>
      <c r="L27" s="9">
        <v>34.423999999999999</v>
      </c>
      <c r="M27" s="9">
        <v>35.722000000000001</v>
      </c>
      <c r="N27" s="9">
        <v>36.454999999999998</v>
      </c>
      <c r="O27" s="9">
        <v>37.92</v>
      </c>
      <c r="P27" s="9">
        <v>37.804000000000002</v>
      </c>
      <c r="Q27" s="9">
        <v>36.747</v>
      </c>
      <c r="R27" s="9">
        <v>36.158999999999999</v>
      </c>
      <c r="S27" s="9">
        <v>37.006</v>
      </c>
      <c r="T27" s="9">
        <v>37.450000000000003</v>
      </c>
      <c r="U27" s="9">
        <v>35.631</v>
      </c>
      <c r="V27" s="9">
        <v>35.176000000000002</v>
      </c>
      <c r="W27" s="9">
        <v>34.905000000000001</v>
      </c>
      <c r="X27" s="9">
        <v>33.814</v>
      </c>
      <c r="Y27" s="9">
        <v>33.829000000000001</v>
      </c>
      <c r="Z27" s="9">
        <v>34.631999999999998</v>
      </c>
      <c r="AA27" s="9">
        <v>36.002000000000002</v>
      </c>
      <c r="AB27" s="9">
        <v>33.883000000000003</v>
      </c>
      <c r="AC27" s="9">
        <v>38.143999999999998</v>
      </c>
      <c r="AD27" s="9">
        <v>39.198999999999998</v>
      </c>
      <c r="AE27" s="9">
        <v>39.177999999999997</v>
      </c>
    </row>
    <row r="28" spans="1:31" x14ac:dyDescent="0.25">
      <c r="A28" s="8" t="s">
        <v>119</v>
      </c>
      <c r="B28" s="8" t="s">
        <v>120</v>
      </c>
      <c r="C28" s="9">
        <v>120.09099999999999</v>
      </c>
      <c r="D28" s="9">
        <v>114.964</v>
      </c>
      <c r="E28" s="9">
        <v>111.282</v>
      </c>
      <c r="F28" s="9">
        <v>111.071</v>
      </c>
      <c r="G28" s="9">
        <v>115.233</v>
      </c>
      <c r="H28" s="9">
        <v>122.059</v>
      </c>
      <c r="I28" s="9">
        <v>127.261</v>
      </c>
      <c r="J28" s="9">
        <v>126.672</v>
      </c>
      <c r="K28" s="9">
        <v>126.837</v>
      </c>
      <c r="L28" s="9">
        <v>129.53</v>
      </c>
      <c r="M28" s="9">
        <v>132.92099999999999</v>
      </c>
      <c r="N28" s="9">
        <v>138</v>
      </c>
      <c r="O28" s="9">
        <v>144.994</v>
      </c>
      <c r="P28" s="9">
        <v>144.786</v>
      </c>
      <c r="Q28" s="9">
        <v>136.20099999999999</v>
      </c>
      <c r="R28" s="9">
        <v>132.238</v>
      </c>
      <c r="S28" s="9">
        <v>130.678</v>
      </c>
      <c r="T28" s="9">
        <v>124.059</v>
      </c>
      <c r="U28" s="9">
        <v>125.152</v>
      </c>
      <c r="V28" s="9">
        <v>122.217</v>
      </c>
      <c r="W28" s="9">
        <v>121.685</v>
      </c>
      <c r="X28" s="9">
        <v>119.755</v>
      </c>
      <c r="Y28" s="9">
        <v>122.392</v>
      </c>
      <c r="Z28" s="9">
        <v>122.584</v>
      </c>
      <c r="AA28" s="9">
        <v>126.099</v>
      </c>
      <c r="AB28" s="9">
        <v>116.00700000000001</v>
      </c>
      <c r="AC28" s="9">
        <v>122.587</v>
      </c>
      <c r="AD28" s="9">
        <v>118.786</v>
      </c>
      <c r="AE28" s="9">
        <v>121.083</v>
      </c>
    </row>
    <row r="29" spans="1:31" x14ac:dyDescent="0.25">
      <c r="A29" s="8" t="s">
        <v>121</v>
      </c>
      <c r="B29" s="8" t="s">
        <v>122</v>
      </c>
      <c r="C29" s="9">
        <v>746.69</v>
      </c>
      <c r="D29" s="9">
        <v>763.65599999999995</v>
      </c>
      <c r="E29" s="9">
        <v>790.15099999999995</v>
      </c>
      <c r="F29" s="9">
        <v>825.94100000000003</v>
      </c>
      <c r="G29" s="9">
        <v>860.60900000000004</v>
      </c>
      <c r="H29" s="9">
        <v>908.35</v>
      </c>
      <c r="I29" s="9">
        <v>927.37099999999998</v>
      </c>
      <c r="J29" s="9">
        <v>939.923</v>
      </c>
      <c r="K29" s="9">
        <v>952.779</v>
      </c>
      <c r="L29" s="9">
        <v>982.33500000000004</v>
      </c>
      <c r="M29" s="9">
        <v>1005.193</v>
      </c>
      <c r="N29" s="9">
        <v>1039.4739999999999</v>
      </c>
      <c r="O29" s="9">
        <v>1074.374</v>
      </c>
      <c r="P29" s="9">
        <v>1090.671</v>
      </c>
      <c r="Q29" s="9">
        <v>1057.6949999999999</v>
      </c>
      <c r="R29" s="9">
        <v>1087.5920000000001</v>
      </c>
      <c r="S29" s="9">
        <v>1120.2819999999999</v>
      </c>
      <c r="T29" s="9">
        <v>1130.7829999999999</v>
      </c>
      <c r="U29" s="9">
        <v>1138.3440000000001</v>
      </c>
      <c r="V29" s="9">
        <v>1153.51</v>
      </c>
      <c r="W29" s="9">
        <v>1169.1980000000001</v>
      </c>
      <c r="X29" s="9">
        <v>1185.9100000000001</v>
      </c>
      <c r="Y29" s="9">
        <v>1214.53</v>
      </c>
      <c r="Z29" s="9">
        <v>1238.5920000000001</v>
      </c>
      <c r="AA29" s="9">
        <v>1272.8820000000001</v>
      </c>
      <c r="AB29" s="9">
        <v>1173.855</v>
      </c>
      <c r="AC29" s="9">
        <v>1256.7339999999999</v>
      </c>
      <c r="AD29" s="9">
        <v>1326.92</v>
      </c>
      <c r="AE29" s="9">
        <v>1343.2280000000001</v>
      </c>
    </row>
    <row r="30" spans="1:31" x14ac:dyDescent="0.25">
      <c r="A30" s="8" t="s">
        <v>123</v>
      </c>
      <c r="B30" s="8" t="s">
        <v>124</v>
      </c>
      <c r="C30" s="9">
        <v>243.03899999999999</v>
      </c>
      <c r="D30" s="9">
        <v>246.37700000000001</v>
      </c>
      <c r="E30" s="9">
        <v>259.78199999999998</v>
      </c>
      <c r="F30" s="9">
        <v>275.94200000000001</v>
      </c>
      <c r="G30" s="9">
        <v>287.94099999999997</v>
      </c>
      <c r="H30" s="9">
        <v>302.36099999999999</v>
      </c>
      <c r="I30" s="9">
        <v>310.26799999999997</v>
      </c>
      <c r="J30" s="9">
        <v>313.41199999999998</v>
      </c>
      <c r="K30" s="9">
        <v>315.65699999999998</v>
      </c>
      <c r="L30" s="9">
        <v>320.66800000000001</v>
      </c>
      <c r="M30" s="9">
        <v>325.22899999999998</v>
      </c>
      <c r="N30" s="9">
        <v>332.17899999999997</v>
      </c>
      <c r="O30" s="9">
        <v>342.76</v>
      </c>
      <c r="P30" s="9">
        <v>348.57799999999997</v>
      </c>
      <c r="Q30" s="9">
        <v>331.221</v>
      </c>
      <c r="R30" s="9">
        <v>341.14299999999997</v>
      </c>
      <c r="S30" s="9">
        <v>352.17200000000003</v>
      </c>
      <c r="T30" s="9">
        <v>352.90199999999999</v>
      </c>
      <c r="U30" s="9">
        <v>353.32799999999997</v>
      </c>
      <c r="V30" s="9">
        <v>357.23899999999998</v>
      </c>
      <c r="W30" s="9">
        <v>364.315</v>
      </c>
      <c r="X30" s="9">
        <v>370.11700000000002</v>
      </c>
      <c r="Y30" s="9">
        <v>376.10500000000002</v>
      </c>
      <c r="Z30" s="9">
        <v>374.85300000000001</v>
      </c>
      <c r="AA30" s="9">
        <v>385.35300000000001</v>
      </c>
      <c r="AB30" s="9">
        <v>324.101</v>
      </c>
      <c r="AC30" s="9">
        <v>350.34500000000003</v>
      </c>
      <c r="AD30" s="9">
        <v>376.35300000000001</v>
      </c>
      <c r="AE30" s="9">
        <v>373.37400000000002</v>
      </c>
    </row>
    <row r="31" spans="1:31" x14ac:dyDescent="0.25">
      <c r="A31" s="8" t="s">
        <v>125</v>
      </c>
      <c r="B31" s="8" t="s">
        <v>126</v>
      </c>
      <c r="C31" s="9">
        <v>144.51900000000001</v>
      </c>
      <c r="D31" s="9">
        <v>145.119</v>
      </c>
      <c r="E31" s="9">
        <v>150.946</v>
      </c>
      <c r="F31" s="9">
        <v>159.33699999999999</v>
      </c>
      <c r="G31" s="9">
        <v>166.18100000000001</v>
      </c>
      <c r="H31" s="9">
        <v>175.49700000000001</v>
      </c>
      <c r="I31" s="9">
        <v>182.06700000000001</v>
      </c>
      <c r="J31" s="9">
        <v>185.33199999999999</v>
      </c>
      <c r="K31" s="9">
        <v>187.536</v>
      </c>
      <c r="L31" s="9">
        <v>189.22</v>
      </c>
      <c r="M31" s="9">
        <v>190.238</v>
      </c>
      <c r="N31" s="9">
        <v>193.601</v>
      </c>
      <c r="O31" s="9">
        <v>199.518</v>
      </c>
      <c r="P31" s="9">
        <v>205.01</v>
      </c>
      <c r="Q31" s="9">
        <v>195.02500000000001</v>
      </c>
      <c r="R31" s="9">
        <v>196.48099999999999</v>
      </c>
      <c r="S31" s="9">
        <v>203.01499999999999</v>
      </c>
      <c r="T31" s="9">
        <v>202.21600000000001</v>
      </c>
      <c r="U31" s="9">
        <v>203.91499999999999</v>
      </c>
      <c r="V31" s="9">
        <v>207.47</v>
      </c>
      <c r="W31" s="9">
        <v>217.66399999999999</v>
      </c>
      <c r="X31" s="9">
        <v>221.6</v>
      </c>
      <c r="Y31" s="9">
        <v>224.303</v>
      </c>
      <c r="Z31" s="9">
        <v>225.91300000000001</v>
      </c>
      <c r="AA31" s="9">
        <v>229.33199999999999</v>
      </c>
      <c r="AB31" s="9">
        <v>210.35900000000001</v>
      </c>
      <c r="AC31" s="9">
        <v>220.71799999999999</v>
      </c>
      <c r="AD31" s="9">
        <v>222.137</v>
      </c>
      <c r="AE31" s="9">
        <v>219.059</v>
      </c>
    </row>
    <row r="32" spans="1:31" x14ac:dyDescent="0.25">
      <c r="A32" s="8" t="s">
        <v>127</v>
      </c>
      <c r="B32" s="8" t="s">
        <v>128</v>
      </c>
      <c r="C32" s="9">
        <v>61.277999999999999</v>
      </c>
      <c r="D32" s="9">
        <v>64.602999999999994</v>
      </c>
      <c r="E32" s="9">
        <v>71.349999999999994</v>
      </c>
      <c r="F32" s="9">
        <v>78.116</v>
      </c>
      <c r="G32" s="9">
        <v>82.052000000000007</v>
      </c>
      <c r="H32" s="9">
        <v>84.891999999999996</v>
      </c>
      <c r="I32" s="9">
        <v>84.5</v>
      </c>
      <c r="J32" s="9">
        <v>85.346999999999994</v>
      </c>
      <c r="K32" s="9">
        <v>85.433000000000007</v>
      </c>
      <c r="L32" s="9">
        <v>89.418000000000006</v>
      </c>
      <c r="M32" s="9">
        <v>92.317999999999998</v>
      </c>
      <c r="N32" s="9">
        <v>95.266999999999996</v>
      </c>
      <c r="O32" s="9">
        <v>98.506</v>
      </c>
      <c r="P32" s="9">
        <v>98.186999999999998</v>
      </c>
      <c r="Q32" s="9">
        <v>91.873000000000005</v>
      </c>
      <c r="R32" s="9">
        <v>99.891000000000005</v>
      </c>
      <c r="S32" s="9">
        <v>101.6</v>
      </c>
      <c r="T32" s="9">
        <v>103.545</v>
      </c>
      <c r="U32" s="9">
        <v>101.571</v>
      </c>
      <c r="V32" s="9">
        <v>102.437</v>
      </c>
      <c r="W32" s="9">
        <v>98.906000000000006</v>
      </c>
      <c r="X32" s="9">
        <v>100.161</v>
      </c>
      <c r="Y32" s="9">
        <v>102.937</v>
      </c>
      <c r="Z32" s="9">
        <v>99.332999999999998</v>
      </c>
      <c r="AA32" s="9">
        <v>103.494</v>
      </c>
      <c r="AB32" s="9">
        <v>84.929000000000002</v>
      </c>
      <c r="AC32" s="9">
        <v>97.103999999999999</v>
      </c>
      <c r="AD32" s="9">
        <v>107.45699999999999</v>
      </c>
      <c r="AE32" s="9">
        <v>103.113</v>
      </c>
    </row>
    <row r="33" spans="1:31" x14ac:dyDescent="0.25">
      <c r="A33" s="8" t="s">
        <v>129</v>
      </c>
      <c r="B33" s="8" t="s">
        <v>130</v>
      </c>
      <c r="C33" s="9">
        <v>37.594000000000001</v>
      </c>
      <c r="D33" s="9">
        <v>37.052</v>
      </c>
      <c r="E33" s="9">
        <v>38.271000000000001</v>
      </c>
      <c r="F33" s="9">
        <v>39.395000000000003</v>
      </c>
      <c r="G33" s="9">
        <v>40.625999999999998</v>
      </c>
      <c r="H33" s="9">
        <v>42.667999999999999</v>
      </c>
      <c r="I33" s="9">
        <v>43.887999999999998</v>
      </c>
      <c r="J33" s="9">
        <v>42.38</v>
      </c>
      <c r="K33" s="9">
        <v>42.122999999999998</v>
      </c>
      <c r="L33" s="9">
        <v>41.713000000000001</v>
      </c>
      <c r="M33" s="9">
        <v>42.720999999999997</v>
      </c>
      <c r="N33" s="9">
        <v>43.514000000000003</v>
      </c>
      <c r="O33" s="9">
        <v>44.997999999999998</v>
      </c>
      <c r="P33" s="9">
        <v>45.279000000000003</v>
      </c>
      <c r="Q33" s="9">
        <v>44.194000000000003</v>
      </c>
      <c r="R33" s="9">
        <v>45.396999999999998</v>
      </c>
      <c r="S33" s="9">
        <v>48.118000000000002</v>
      </c>
      <c r="T33" s="9">
        <v>47.968000000000004</v>
      </c>
      <c r="U33" s="9">
        <v>48.338999999999999</v>
      </c>
      <c r="V33" s="9">
        <v>47.679000000000002</v>
      </c>
      <c r="W33" s="9">
        <v>47.408999999999999</v>
      </c>
      <c r="X33" s="9">
        <v>47.997</v>
      </c>
      <c r="Y33" s="9">
        <v>48.536999999999999</v>
      </c>
      <c r="Z33" s="9">
        <v>49.186</v>
      </c>
      <c r="AA33" s="9">
        <v>52.088999999999999</v>
      </c>
      <c r="AB33" s="9">
        <v>28.812999999999999</v>
      </c>
      <c r="AC33" s="9">
        <v>32.523000000000003</v>
      </c>
      <c r="AD33" s="9">
        <v>46.886000000000003</v>
      </c>
      <c r="AE33" s="9">
        <v>52.881</v>
      </c>
    </row>
    <row r="34" spans="1:31" x14ac:dyDescent="0.25">
      <c r="A34" s="8" t="s">
        <v>131</v>
      </c>
      <c r="B34" s="8" t="s">
        <v>132</v>
      </c>
      <c r="C34" s="9">
        <v>38.054000000000002</v>
      </c>
      <c r="D34" s="9">
        <v>39.292000000000002</v>
      </c>
      <c r="E34" s="9">
        <v>41.887999999999998</v>
      </c>
      <c r="F34" s="9">
        <v>45.143999999999998</v>
      </c>
      <c r="G34" s="9">
        <v>49.145000000000003</v>
      </c>
      <c r="H34" s="9">
        <v>51.6</v>
      </c>
      <c r="I34" s="9">
        <v>55.526000000000003</v>
      </c>
      <c r="J34" s="9">
        <v>59.987000000000002</v>
      </c>
      <c r="K34" s="9">
        <v>62.258000000000003</v>
      </c>
      <c r="L34" s="9">
        <v>66.879000000000005</v>
      </c>
      <c r="M34" s="9">
        <v>67.784999999999997</v>
      </c>
      <c r="N34" s="9">
        <v>74.311999999999998</v>
      </c>
      <c r="O34" s="9">
        <v>77.95</v>
      </c>
      <c r="P34" s="9">
        <v>80.471000000000004</v>
      </c>
      <c r="Q34" s="9">
        <v>77.477999999999994</v>
      </c>
      <c r="R34" s="9">
        <v>80.132999999999996</v>
      </c>
      <c r="S34" s="9">
        <v>85.123999999999995</v>
      </c>
      <c r="T34" s="9">
        <v>88.903000000000006</v>
      </c>
      <c r="U34" s="9">
        <v>88.677999999999997</v>
      </c>
      <c r="V34" s="9">
        <v>91.304000000000002</v>
      </c>
      <c r="W34" s="9">
        <v>94.39</v>
      </c>
      <c r="X34" s="9">
        <v>97.066999999999993</v>
      </c>
      <c r="Y34" s="9">
        <v>103.43899999999999</v>
      </c>
      <c r="Z34" s="9">
        <v>109.42400000000001</v>
      </c>
      <c r="AA34" s="9">
        <v>116.09</v>
      </c>
      <c r="AB34" s="9">
        <v>115.435</v>
      </c>
      <c r="AC34" s="9">
        <v>126.648</v>
      </c>
      <c r="AD34" s="9">
        <v>134.36600000000001</v>
      </c>
      <c r="AE34" s="9">
        <v>142.51499999999999</v>
      </c>
    </row>
    <row r="35" spans="1:31" x14ac:dyDescent="0.25">
      <c r="A35" s="8" t="s">
        <v>133</v>
      </c>
      <c r="B35" s="8" t="s">
        <v>134</v>
      </c>
      <c r="C35" s="9">
        <v>14.634</v>
      </c>
      <c r="D35" s="9">
        <v>15.108000000000001</v>
      </c>
      <c r="E35" s="9">
        <v>15.686</v>
      </c>
      <c r="F35" s="9">
        <v>16.628</v>
      </c>
      <c r="G35" s="9">
        <v>17.391999999999999</v>
      </c>
      <c r="H35" s="9">
        <v>18.076000000000001</v>
      </c>
      <c r="I35" s="9">
        <v>18.428000000000001</v>
      </c>
      <c r="J35" s="9">
        <v>18.48</v>
      </c>
      <c r="K35" s="9">
        <v>18.805</v>
      </c>
      <c r="L35" s="9">
        <v>20.157</v>
      </c>
      <c r="M35" s="9">
        <v>20.722000000000001</v>
      </c>
      <c r="N35" s="9">
        <v>21.628</v>
      </c>
      <c r="O35" s="9">
        <v>22.332000000000001</v>
      </c>
      <c r="P35" s="9">
        <v>21.841000000000001</v>
      </c>
      <c r="Q35" s="9">
        <v>20.581</v>
      </c>
      <c r="R35" s="9">
        <v>21.254999999999999</v>
      </c>
      <c r="S35" s="9">
        <v>22.385000000000002</v>
      </c>
      <c r="T35" s="9">
        <v>21.687000000000001</v>
      </c>
      <c r="U35" s="9">
        <v>21.242000000000001</v>
      </c>
      <c r="V35" s="9">
        <v>21.864999999999998</v>
      </c>
      <c r="W35" s="9">
        <v>21.899000000000001</v>
      </c>
      <c r="X35" s="9">
        <v>22.32</v>
      </c>
      <c r="Y35" s="9">
        <v>23.608000000000001</v>
      </c>
      <c r="Z35" s="9">
        <v>24.204999999999998</v>
      </c>
      <c r="AA35" s="9">
        <v>25.22</v>
      </c>
      <c r="AB35" s="9">
        <v>24.506</v>
      </c>
      <c r="AC35" s="9">
        <v>27.623000000000001</v>
      </c>
      <c r="AD35" s="9">
        <v>28.285</v>
      </c>
      <c r="AE35" s="9">
        <v>29.77</v>
      </c>
    </row>
    <row r="36" spans="1:31" x14ac:dyDescent="0.25">
      <c r="A36" s="8" t="s">
        <v>135</v>
      </c>
      <c r="B36" s="8" t="s">
        <v>136</v>
      </c>
      <c r="C36" s="9">
        <v>4.7389999999999999</v>
      </c>
      <c r="D36" s="9">
        <v>4.8970000000000002</v>
      </c>
      <c r="E36" s="9">
        <v>5.4880000000000004</v>
      </c>
      <c r="F36" s="9">
        <v>6.0309999999999997</v>
      </c>
      <c r="G36" s="9">
        <v>6.9859999999999998</v>
      </c>
      <c r="H36" s="9">
        <v>7.681</v>
      </c>
      <c r="I36" s="9">
        <v>9.1790000000000003</v>
      </c>
      <c r="J36" s="9">
        <v>11.577999999999999</v>
      </c>
      <c r="K36" s="9">
        <v>11.871</v>
      </c>
      <c r="L36" s="9">
        <v>12.819000000000001</v>
      </c>
      <c r="M36" s="9">
        <v>12.859</v>
      </c>
      <c r="N36" s="9">
        <v>14.659000000000001</v>
      </c>
      <c r="O36" s="9">
        <v>15.356999999999999</v>
      </c>
      <c r="P36" s="9">
        <v>15.731999999999999</v>
      </c>
      <c r="Q36" s="9">
        <v>15.24</v>
      </c>
      <c r="R36" s="9">
        <v>15.843999999999999</v>
      </c>
      <c r="S36" s="9">
        <v>17.805</v>
      </c>
      <c r="T36" s="9">
        <v>19.617000000000001</v>
      </c>
      <c r="U36" s="9">
        <v>19.68</v>
      </c>
      <c r="V36" s="9">
        <v>20.440000000000001</v>
      </c>
      <c r="W36" s="9">
        <v>21.452999999999999</v>
      </c>
      <c r="X36" s="9">
        <v>20.933</v>
      </c>
      <c r="Y36" s="9">
        <v>21.879000000000001</v>
      </c>
      <c r="Z36" s="9">
        <v>22.914000000000001</v>
      </c>
      <c r="AA36" s="9">
        <v>24.001999999999999</v>
      </c>
      <c r="AB36" s="9">
        <v>23.966000000000001</v>
      </c>
      <c r="AC36" s="9">
        <v>25.175999999999998</v>
      </c>
      <c r="AD36" s="9">
        <v>26.539000000000001</v>
      </c>
      <c r="AE36" s="9">
        <v>28.603999999999999</v>
      </c>
    </row>
    <row r="37" spans="1:31" x14ac:dyDescent="0.25">
      <c r="A37" s="8" t="s">
        <v>137</v>
      </c>
      <c r="B37" s="8" t="s">
        <v>138</v>
      </c>
      <c r="C37" s="9">
        <v>24.771999999999998</v>
      </c>
      <c r="D37" s="9">
        <v>25.564</v>
      </c>
      <c r="E37" s="9">
        <v>26.542000000000002</v>
      </c>
      <c r="F37" s="9">
        <v>28.417999999999999</v>
      </c>
      <c r="G37" s="9">
        <v>30.129000000000001</v>
      </c>
      <c r="H37" s="9">
        <v>30.722999999999999</v>
      </c>
      <c r="I37" s="9">
        <v>31.626999999999999</v>
      </c>
      <c r="J37" s="9">
        <v>31.581</v>
      </c>
      <c r="K37" s="9">
        <v>33.408000000000001</v>
      </c>
      <c r="L37" s="9">
        <v>35.781999999999996</v>
      </c>
      <c r="M37" s="9">
        <v>36.295999999999999</v>
      </c>
      <c r="N37" s="9">
        <v>39.515999999999998</v>
      </c>
      <c r="O37" s="9">
        <v>41.811</v>
      </c>
      <c r="P37" s="9">
        <v>44.459000000000003</v>
      </c>
      <c r="Q37" s="9">
        <v>43.026000000000003</v>
      </c>
      <c r="R37" s="9">
        <v>44.362000000000002</v>
      </c>
      <c r="S37" s="9">
        <v>45.456000000000003</v>
      </c>
      <c r="T37" s="9">
        <v>47.456000000000003</v>
      </c>
      <c r="U37" s="9">
        <v>47.576000000000001</v>
      </c>
      <c r="V37" s="9">
        <v>48.759</v>
      </c>
      <c r="W37" s="9">
        <v>50.752000000000002</v>
      </c>
      <c r="X37" s="9">
        <v>53.67</v>
      </c>
      <c r="Y37" s="9">
        <v>57.857999999999997</v>
      </c>
      <c r="Z37" s="9">
        <v>62.26</v>
      </c>
      <c r="AA37" s="9">
        <v>66.855999999999995</v>
      </c>
      <c r="AB37" s="9">
        <v>66.962000000000003</v>
      </c>
      <c r="AC37" s="9">
        <v>73.849999999999994</v>
      </c>
      <c r="AD37" s="9">
        <v>79.534999999999997</v>
      </c>
      <c r="AE37" s="9">
        <v>84.200999999999993</v>
      </c>
    </row>
    <row r="38" spans="1:31" x14ac:dyDescent="0.25">
      <c r="A38" s="8" t="s">
        <v>139</v>
      </c>
      <c r="B38" s="8" t="s">
        <v>140</v>
      </c>
      <c r="C38" s="9">
        <v>45.945</v>
      </c>
      <c r="D38" s="9">
        <v>46.758000000000003</v>
      </c>
      <c r="E38" s="9">
        <v>45.56</v>
      </c>
      <c r="F38" s="9">
        <v>46.966000000000001</v>
      </c>
      <c r="G38" s="9">
        <v>50.113</v>
      </c>
      <c r="H38" s="9">
        <v>54.546999999999997</v>
      </c>
      <c r="I38" s="9">
        <v>52.636000000000003</v>
      </c>
      <c r="J38" s="9">
        <v>54.945999999999998</v>
      </c>
      <c r="K38" s="9">
        <v>56.048000000000002</v>
      </c>
      <c r="L38" s="9">
        <v>59.189</v>
      </c>
      <c r="M38" s="9">
        <v>59.6</v>
      </c>
      <c r="N38" s="9">
        <v>58.009</v>
      </c>
      <c r="O38" s="9">
        <v>62.503</v>
      </c>
      <c r="P38" s="9">
        <v>63.308</v>
      </c>
      <c r="Q38" s="9">
        <v>68.634</v>
      </c>
      <c r="R38" s="9">
        <v>68.897999999999996</v>
      </c>
      <c r="S38" s="9">
        <v>73.790000000000006</v>
      </c>
      <c r="T38" s="9">
        <v>75.197999999999993</v>
      </c>
      <c r="U38" s="9">
        <v>75.384</v>
      </c>
      <c r="V38" s="9">
        <v>75.956999999999994</v>
      </c>
      <c r="W38" s="9">
        <v>75.608000000000004</v>
      </c>
      <c r="X38" s="9">
        <v>74.691000000000003</v>
      </c>
      <c r="Y38" s="9">
        <v>74.387</v>
      </c>
      <c r="Z38" s="9">
        <v>79.087999999999994</v>
      </c>
      <c r="AA38" s="9">
        <v>80.475999999999999</v>
      </c>
      <c r="AB38" s="9">
        <v>79.816999999999993</v>
      </c>
      <c r="AC38" s="9">
        <v>87.292000000000002</v>
      </c>
      <c r="AD38" s="9">
        <v>89.835999999999999</v>
      </c>
      <c r="AE38" s="9">
        <v>87.337999999999994</v>
      </c>
    </row>
    <row r="39" spans="1:31" x14ac:dyDescent="0.25">
      <c r="A39" s="8" t="s">
        <v>141</v>
      </c>
      <c r="B39" s="8" t="s">
        <v>142</v>
      </c>
      <c r="C39" s="9">
        <v>205.887</v>
      </c>
      <c r="D39" s="9">
        <v>211.48500000000001</v>
      </c>
      <c r="E39" s="9">
        <v>217.65100000000001</v>
      </c>
      <c r="F39" s="9">
        <v>218.74799999999999</v>
      </c>
      <c r="G39" s="9">
        <v>218.88499999999999</v>
      </c>
      <c r="H39" s="9">
        <v>232.95500000000001</v>
      </c>
      <c r="I39" s="9">
        <v>240.227</v>
      </c>
      <c r="J39" s="9">
        <v>236.274</v>
      </c>
      <c r="K39" s="9">
        <v>238.27600000000001</v>
      </c>
      <c r="L39" s="9">
        <v>247.572</v>
      </c>
      <c r="M39" s="9">
        <v>256.08499999999998</v>
      </c>
      <c r="N39" s="9">
        <v>264.77199999999999</v>
      </c>
      <c r="O39" s="9">
        <v>269.03100000000001</v>
      </c>
      <c r="P39" s="9">
        <v>269.42700000000002</v>
      </c>
      <c r="Q39" s="9">
        <v>270.00400000000002</v>
      </c>
      <c r="R39" s="9">
        <v>275.29899999999998</v>
      </c>
      <c r="S39" s="9">
        <v>275.08999999999997</v>
      </c>
      <c r="T39" s="9">
        <v>280.02600000000001</v>
      </c>
      <c r="U39" s="9">
        <v>285.74099999999999</v>
      </c>
      <c r="V39" s="9">
        <v>289.57</v>
      </c>
      <c r="W39" s="9">
        <v>290.85399999999998</v>
      </c>
      <c r="X39" s="9">
        <v>292.99200000000002</v>
      </c>
      <c r="Y39" s="9">
        <v>295.142</v>
      </c>
      <c r="Z39" s="9">
        <v>298.39100000000002</v>
      </c>
      <c r="AA39" s="9">
        <v>302.73099999999999</v>
      </c>
      <c r="AB39" s="9">
        <v>303.85700000000003</v>
      </c>
      <c r="AC39" s="9">
        <v>309.24200000000002</v>
      </c>
      <c r="AD39" s="9">
        <v>314.32600000000002</v>
      </c>
      <c r="AE39" s="9">
        <v>316.22399999999999</v>
      </c>
    </row>
    <row r="40" spans="1:31" ht="25.5" x14ac:dyDescent="0.25">
      <c r="A40" s="8" t="s">
        <v>143</v>
      </c>
      <c r="B40" s="8" t="s">
        <v>144</v>
      </c>
      <c r="C40" s="9">
        <v>184.74799999999999</v>
      </c>
      <c r="D40" s="9">
        <v>189.07900000000001</v>
      </c>
      <c r="E40" s="9">
        <v>191.89699999999999</v>
      </c>
      <c r="F40" s="9">
        <v>201.928</v>
      </c>
      <c r="G40" s="9">
        <v>213.05</v>
      </c>
      <c r="H40" s="9">
        <v>224.17699999999999</v>
      </c>
      <c r="I40" s="9">
        <v>223.54599999999999</v>
      </c>
      <c r="J40" s="9">
        <v>225.488</v>
      </c>
      <c r="K40" s="9">
        <v>227.83799999999999</v>
      </c>
      <c r="L40" s="9">
        <v>232.637</v>
      </c>
      <c r="M40" s="9">
        <v>241.12299999999999</v>
      </c>
      <c r="N40" s="9">
        <v>251.50299999999999</v>
      </c>
      <c r="O40" s="9">
        <v>260.67500000000001</v>
      </c>
      <c r="P40" s="9">
        <v>265.09300000000002</v>
      </c>
      <c r="Q40" s="9">
        <v>245.60499999999999</v>
      </c>
      <c r="R40" s="9">
        <v>255.34700000000001</v>
      </c>
      <c r="S40" s="9">
        <v>265.67</v>
      </c>
      <c r="T40" s="9">
        <v>264.62299999999999</v>
      </c>
      <c r="U40" s="9">
        <v>266.64100000000002</v>
      </c>
      <c r="V40" s="9">
        <v>270.33499999999998</v>
      </c>
      <c r="W40" s="9">
        <v>275.51600000000002</v>
      </c>
      <c r="X40" s="9">
        <v>282.233</v>
      </c>
      <c r="Y40" s="9">
        <v>294.98</v>
      </c>
      <c r="Z40" s="9">
        <v>304.50299999999999</v>
      </c>
      <c r="AA40" s="9">
        <v>314.07600000000002</v>
      </c>
      <c r="AB40" s="9">
        <v>293.33300000000003</v>
      </c>
      <c r="AC40" s="9">
        <v>318.053</v>
      </c>
      <c r="AD40" s="9">
        <v>332.55099999999999</v>
      </c>
      <c r="AE40" s="9">
        <v>343.05</v>
      </c>
    </row>
    <row r="41" spans="1:31" ht="25.5" x14ac:dyDescent="0.25">
      <c r="A41" s="8" t="s">
        <v>145</v>
      </c>
      <c r="B41" s="8" t="s">
        <v>146</v>
      </c>
      <c r="C41" s="9">
        <v>57.484000000000002</v>
      </c>
      <c r="D41" s="9">
        <v>59.424999999999997</v>
      </c>
      <c r="E41" s="9">
        <v>61.715000000000003</v>
      </c>
      <c r="F41" s="9">
        <v>66.275000000000006</v>
      </c>
      <c r="G41" s="9">
        <v>70.655000000000001</v>
      </c>
      <c r="H41" s="9">
        <v>72.272999999999996</v>
      </c>
      <c r="I41" s="9">
        <v>71.853999999999999</v>
      </c>
      <c r="J41" s="9">
        <v>75.040999999999997</v>
      </c>
      <c r="K41" s="9">
        <v>78.584000000000003</v>
      </c>
      <c r="L41" s="9">
        <v>81.501999999999995</v>
      </c>
      <c r="M41" s="9">
        <v>84.992000000000004</v>
      </c>
      <c r="N41" s="9">
        <v>90.968000000000004</v>
      </c>
      <c r="O41" s="9">
        <v>94.207999999999998</v>
      </c>
      <c r="P41" s="9">
        <v>96.159000000000006</v>
      </c>
      <c r="Q41" s="9">
        <v>91.125</v>
      </c>
      <c r="R41" s="9">
        <v>96.524000000000001</v>
      </c>
      <c r="S41" s="9">
        <v>100.535</v>
      </c>
      <c r="T41" s="9">
        <v>102.798</v>
      </c>
      <c r="U41" s="9">
        <v>104.599</v>
      </c>
      <c r="V41" s="9">
        <v>106.621</v>
      </c>
      <c r="W41" s="9">
        <v>108.935</v>
      </c>
      <c r="X41" s="9">
        <v>111.49</v>
      </c>
      <c r="Y41" s="9">
        <v>116.84</v>
      </c>
      <c r="Z41" s="9">
        <v>120.761</v>
      </c>
      <c r="AA41" s="9">
        <v>125.447</v>
      </c>
      <c r="AB41" s="9">
        <v>117.741</v>
      </c>
      <c r="AC41" s="9">
        <v>129.67099999999999</v>
      </c>
      <c r="AD41" s="9">
        <v>134.928</v>
      </c>
      <c r="AE41" s="9">
        <v>138.78800000000001</v>
      </c>
    </row>
    <row r="42" spans="1:31" x14ac:dyDescent="0.25">
      <c r="A42" s="8" t="s">
        <v>147</v>
      </c>
      <c r="B42" s="8" t="s">
        <v>148</v>
      </c>
      <c r="C42" s="9">
        <v>34.121000000000002</v>
      </c>
      <c r="D42" s="9">
        <v>34.957999999999998</v>
      </c>
      <c r="E42" s="9">
        <v>34.32</v>
      </c>
      <c r="F42" s="9">
        <v>34.317</v>
      </c>
      <c r="G42" s="9">
        <v>34.444000000000003</v>
      </c>
      <c r="H42" s="9">
        <v>33.542999999999999</v>
      </c>
      <c r="I42" s="9">
        <v>32.942999999999998</v>
      </c>
      <c r="J42" s="9">
        <v>33.777000000000001</v>
      </c>
      <c r="K42" s="9">
        <v>33.588000000000001</v>
      </c>
      <c r="L42" s="9">
        <v>34.006999999999998</v>
      </c>
      <c r="M42" s="9">
        <v>34.161999999999999</v>
      </c>
      <c r="N42" s="9">
        <v>34.887</v>
      </c>
      <c r="O42" s="9">
        <v>35.784999999999997</v>
      </c>
      <c r="P42" s="9">
        <v>37.136000000000003</v>
      </c>
      <c r="Q42" s="9">
        <v>37.387999999999998</v>
      </c>
      <c r="R42" s="9">
        <v>38.143999999999998</v>
      </c>
      <c r="S42" s="9">
        <v>39.890999999999998</v>
      </c>
      <c r="T42" s="9">
        <v>39.85</v>
      </c>
      <c r="U42" s="9">
        <v>41.317999999999998</v>
      </c>
      <c r="V42" s="9">
        <v>41.988</v>
      </c>
      <c r="W42" s="9">
        <v>42.091999999999999</v>
      </c>
      <c r="X42" s="9">
        <v>42.32</v>
      </c>
      <c r="Y42" s="9">
        <v>43.036000000000001</v>
      </c>
      <c r="Z42" s="9">
        <v>43.926000000000002</v>
      </c>
      <c r="AA42" s="9">
        <v>44.768999999999998</v>
      </c>
      <c r="AB42" s="9">
        <v>44.939</v>
      </c>
      <c r="AC42" s="9">
        <v>45.1</v>
      </c>
      <c r="AD42" s="9">
        <v>45.271999999999998</v>
      </c>
      <c r="AE42" s="9">
        <v>45.966000000000001</v>
      </c>
    </row>
    <row r="43" spans="1:31" x14ac:dyDescent="0.25">
      <c r="A43" s="8" t="s">
        <v>149</v>
      </c>
      <c r="B43" s="8" t="s">
        <v>150</v>
      </c>
      <c r="C43" s="9">
        <v>7.9020000000000001</v>
      </c>
      <c r="D43" s="9">
        <v>8.1180000000000003</v>
      </c>
      <c r="E43" s="9">
        <v>8.343</v>
      </c>
      <c r="F43" s="9">
        <v>8.9459999999999997</v>
      </c>
      <c r="G43" s="9">
        <v>9.59</v>
      </c>
      <c r="H43" s="9">
        <v>10.339</v>
      </c>
      <c r="I43" s="9">
        <v>10.334</v>
      </c>
      <c r="J43" s="9">
        <v>10.888</v>
      </c>
      <c r="K43" s="9">
        <v>10.348000000000001</v>
      </c>
      <c r="L43" s="9">
        <v>10.911</v>
      </c>
      <c r="M43" s="9">
        <v>11.635</v>
      </c>
      <c r="N43" s="9">
        <v>11.821</v>
      </c>
      <c r="O43" s="9">
        <v>12.19</v>
      </c>
      <c r="P43" s="9">
        <v>12.359</v>
      </c>
      <c r="Q43" s="9">
        <v>12.143000000000001</v>
      </c>
      <c r="R43" s="9">
        <v>12.653</v>
      </c>
      <c r="S43" s="9">
        <v>13.54</v>
      </c>
      <c r="T43" s="9">
        <v>14.108000000000001</v>
      </c>
      <c r="U43" s="9">
        <v>13.926</v>
      </c>
      <c r="V43" s="9">
        <v>14.173</v>
      </c>
      <c r="W43" s="9">
        <v>14.589</v>
      </c>
      <c r="X43" s="9">
        <v>14.589</v>
      </c>
      <c r="Y43" s="9">
        <v>15.079000000000001</v>
      </c>
      <c r="Z43" s="9">
        <v>15.374000000000001</v>
      </c>
      <c r="AA43" s="9">
        <v>16.015999999999998</v>
      </c>
      <c r="AB43" s="9">
        <v>14.64</v>
      </c>
      <c r="AC43" s="9">
        <v>16.454000000000001</v>
      </c>
      <c r="AD43" s="9">
        <v>17.285</v>
      </c>
      <c r="AE43" s="9">
        <v>16.515999999999998</v>
      </c>
    </row>
    <row r="44" spans="1:31" x14ac:dyDescent="0.25">
      <c r="A44" s="8" t="s">
        <v>151</v>
      </c>
      <c r="B44" s="8" t="s">
        <v>152</v>
      </c>
      <c r="C44" s="9">
        <v>86.02</v>
      </c>
      <c r="D44" s="9">
        <v>87.358999999999995</v>
      </c>
      <c r="E44" s="9">
        <v>88.516999999999996</v>
      </c>
      <c r="F44" s="9">
        <v>93.706000000000003</v>
      </c>
      <c r="G44" s="9">
        <v>99.977999999999994</v>
      </c>
      <c r="H44" s="9">
        <v>110.048</v>
      </c>
      <c r="I44" s="9">
        <v>110.524</v>
      </c>
      <c r="J44" s="9">
        <v>107.34099999999999</v>
      </c>
      <c r="K44" s="9">
        <v>107.01300000000001</v>
      </c>
      <c r="L44" s="9">
        <v>107.71299999999999</v>
      </c>
      <c r="M44" s="9">
        <v>111.857</v>
      </c>
      <c r="N44" s="9">
        <v>115.35299999999999</v>
      </c>
      <c r="O44" s="9">
        <v>120.164</v>
      </c>
      <c r="P44" s="9">
        <v>121.006</v>
      </c>
      <c r="Q44" s="9">
        <v>105.557</v>
      </c>
      <c r="R44" s="9">
        <v>108.494</v>
      </c>
      <c r="S44" s="9">
        <v>112.086</v>
      </c>
      <c r="T44" s="9">
        <v>107.88500000000001</v>
      </c>
      <c r="U44" s="9">
        <v>106.767</v>
      </c>
      <c r="V44" s="9">
        <v>107.5</v>
      </c>
      <c r="W44" s="9">
        <v>109.84099999999999</v>
      </c>
      <c r="X44" s="9">
        <v>113.79300000000001</v>
      </c>
      <c r="Y44" s="9">
        <v>119.991</v>
      </c>
      <c r="Z44" s="9">
        <v>124.422</v>
      </c>
      <c r="AA44" s="9">
        <v>127.812</v>
      </c>
      <c r="AB44" s="9">
        <v>116.01300000000001</v>
      </c>
      <c r="AC44" s="9">
        <v>126.828</v>
      </c>
      <c r="AD44" s="9">
        <v>135.06200000000001</v>
      </c>
      <c r="AE44" s="9">
        <v>141.71899999999999</v>
      </c>
    </row>
    <row r="45" spans="1:31" ht="25.5" x14ac:dyDescent="0.25">
      <c r="A45" s="8" t="s">
        <v>153</v>
      </c>
      <c r="B45" s="8" t="s">
        <v>154</v>
      </c>
      <c r="C45" s="9">
        <v>48.530999999999999</v>
      </c>
      <c r="D45" s="9">
        <v>50.908999999999999</v>
      </c>
      <c r="E45" s="9">
        <v>53.186999999999998</v>
      </c>
      <c r="F45" s="9">
        <v>55.563000000000002</v>
      </c>
      <c r="G45" s="9">
        <v>57.518999999999998</v>
      </c>
      <c r="H45" s="9">
        <v>59.475000000000001</v>
      </c>
      <c r="I45" s="9">
        <v>60.957999999999998</v>
      </c>
      <c r="J45" s="9">
        <v>62.136000000000003</v>
      </c>
      <c r="K45" s="9">
        <v>64.215999999999994</v>
      </c>
      <c r="L45" s="9">
        <v>65.578000000000003</v>
      </c>
      <c r="M45" s="9">
        <v>66.391000000000005</v>
      </c>
      <c r="N45" s="9">
        <v>68.602000000000004</v>
      </c>
      <c r="O45" s="9">
        <v>70.533000000000001</v>
      </c>
      <c r="P45" s="9">
        <v>72.896000000000001</v>
      </c>
      <c r="Q45" s="9">
        <v>73.037999999999997</v>
      </c>
      <c r="R45" s="9">
        <v>75.239000000000004</v>
      </c>
      <c r="S45" s="9">
        <v>75.03</v>
      </c>
      <c r="T45" s="9">
        <v>74.881</v>
      </c>
      <c r="U45" s="9">
        <v>74.266999999999996</v>
      </c>
      <c r="V45" s="9">
        <v>74.597999999999999</v>
      </c>
      <c r="W45" s="9">
        <v>73.850999999999999</v>
      </c>
      <c r="X45" s="9">
        <v>74.284999999999997</v>
      </c>
      <c r="Y45" s="9">
        <v>75.683999999999997</v>
      </c>
      <c r="Z45" s="9">
        <v>76.650000000000006</v>
      </c>
      <c r="AA45" s="9">
        <v>78.403000000000006</v>
      </c>
      <c r="AB45" s="9">
        <v>57.313000000000002</v>
      </c>
      <c r="AC45" s="9">
        <v>65.153999999999996</v>
      </c>
      <c r="AD45" s="9">
        <v>79.77</v>
      </c>
      <c r="AE45" s="9">
        <v>82.334999999999994</v>
      </c>
    </row>
    <row r="46" spans="1:31" x14ac:dyDescent="0.25">
      <c r="A46" s="8" t="s">
        <v>155</v>
      </c>
      <c r="B46" s="8" t="s">
        <v>156</v>
      </c>
      <c r="C46" s="9">
        <v>21.497</v>
      </c>
      <c r="D46" s="9">
        <v>22.567</v>
      </c>
      <c r="E46" s="9">
        <v>23.242999999999999</v>
      </c>
      <c r="F46" s="9">
        <v>24.733000000000001</v>
      </c>
      <c r="G46" s="9">
        <v>25.773</v>
      </c>
      <c r="H46" s="9">
        <v>27.46</v>
      </c>
      <c r="I46" s="9">
        <v>29.798999999999999</v>
      </c>
      <c r="J46" s="9">
        <v>32.689</v>
      </c>
      <c r="K46" s="9">
        <v>34.706000000000003</v>
      </c>
      <c r="L46" s="9">
        <v>34.601999999999997</v>
      </c>
      <c r="M46" s="9">
        <v>35.369999999999997</v>
      </c>
      <c r="N46" s="9">
        <v>36.591000000000001</v>
      </c>
      <c r="O46" s="9">
        <v>37.450000000000003</v>
      </c>
      <c r="P46" s="9">
        <v>38.695999999999998</v>
      </c>
      <c r="Q46" s="9">
        <v>39.168999999999997</v>
      </c>
      <c r="R46" s="9">
        <v>40.268999999999998</v>
      </c>
      <c r="S46" s="9">
        <v>40.341000000000001</v>
      </c>
      <c r="T46" s="9">
        <v>40.091999999999999</v>
      </c>
      <c r="U46" s="9">
        <v>40.758000000000003</v>
      </c>
      <c r="V46" s="9">
        <v>41.284999999999997</v>
      </c>
      <c r="W46" s="9">
        <v>41.805</v>
      </c>
      <c r="X46" s="9">
        <v>41.927</v>
      </c>
      <c r="Y46" s="9">
        <v>43.005000000000003</v>
      </c>
      <c r="Z46" s="9">
        <v>44.801000000000002</v>
      </c>
      <c r="AA46" s="9">
        <v>46.51</v>
      </c>
      <c r="AB46" s="9">
        <v>26.576000000000001</v>
      </c>
      <c r="AC46" s="9">
        <v>30.864000000000001</v>
      </c>
      <c r="AD46" s="9">
        <v>44.183</v>
      </c>
      <c r="AE46" s="9">
        <v>46.715000000000003</v>
      </c>
    </row>
    <row r="47" spans="1:31" x14ac:dyDescent="0.25">
      <c r="A47" s="8" t="s">
        <v>157</v>
      </c>
      <c r="B47" s="8" t="s">
        <v>158</v>
      </c>
      <c r="C47" s="9">
        <v>23.417000000000002</v>
      </c>
      <c r="D47" s="9">
        <v>24.41</v>
      </c>
      <c r="E47" s="9">
        <v>25.741</v>
      </c>
      <c r="F47" s="9">
        <v>26.71</v>
      </c>
      <c r="G47" s="9">
        <v>27.446000000000002</v>
      </c>
      <c r="H47" s="9">
        <v>27.89</v>
      </c>
      <c r="I47" s="9">
        <v>27.57</v>
      </c>
      <c r="J47" s="9">
        <v>26.452000000000002</v>
      </c>
      <c r="K47" s="9">
        <v>26.625</v>
      </c>
      <c r="L47" s="9">
        <v>27.771000000000001</v>
      </c>
      <c r="M47" s="9">
        <v>28.274000000000001</v>
      </c>
      <c r="N47" s="9">
        <v>29.449000000000002</v>
      </c>
      <c r="O47" s="9">
        <v>30.541</v>
      </c>
      <c r="P47" s="9">
        <v>31.582000000000001</v>
      </c>
      <c r="Q47" s="9">
        <v>31.422999999999998</v>
      </c>
      <c r="R47" s="9">
        <v>32.542000000000002</v>
      </c>
      <c r="S47" s="9">
        <v>32.405000000000001</v>
      </c>
      <c r="T47" s="9">
        <v>32.610999999999997</v>
      </c>
      <c r="U47" s="9">
        <v>31.782</v>
      </c>
      <c r="V47" s="9">
        <v>31.832999999999998</v>
      </c>
      <c r="W47" s="9">
        <v>31.096</v>
      </c>
      <c r="X47" s="9">
        <v>31.331</v>
      </c>
      <c r="Y47" s="9">
        <v>31.949000000000002</v>
      </c>
      <c r="Z47" s="9">
        <v>31.63</v>
      </c>
      <c r="AA47" s="9">
        <v>31.986000000000001</v>
      </c>
      <c r="AB47" s="9">
        <v>28.117999999999999</v>
      </c>
      <c r="AC47" s="9">
        <v>31.363</v>
      </c>
      <c r="AD47" s="9">
        <v>33.497999999999998</v>
      </c>
      <c r="AE47" s="9">
        <v>33.951000000000001</v>
      </c>
    </row>
    <row r="48" spans="1:31" ht="25.5" x14ac:dyDescent="0.25">
      <c r="A48" s="8" t="s">
        <v>159</v>
      </c>
      <c r="B48" s="8" t="s">
        <v>160</v>
      </c>
      <c r="C48" s="9">
        <v>2.8809999999999998</v>
      </c>
      <c r="D48" s="9">
        <v>3.145</v>
      </c>
      <c r="E48" s="9">
        <v>3.2730000000000001</v>
      </c>
      <c r="F48" s="9">
        <v>3.3239999999999998</v>
      </c>
      <c r="G48" s="9">
        <v>3.5219999999999998</v>
      </c>
      <c r="H48" s="9">
        <v>3.621</v>
      </c>
      <c r="I48" s="9">
        <v>3.657</v>
      </c>
      <c r="J48" s="9">
        <v>3.8719999999999999</v>
      </c>
      <c r="K48" s="9">
        <v>4.1159999999999997</v>
      </c>
      <c r="L48" s="9">
        <v>4.1470000000000002</v>
      </c>
      <c r="M48" s="9">
        <v>3.91</v>
      </c>
      <c r="N48" s="9">
        <v>3.8490000000000002</v>
      </c>
      <c r="O48" s="9">
        <v>3.8490000000000002</v>
      </c>
      <c r="P48" s="9">
        <v>3.9670000000000001</v>
      </c>
      <c r="Q48" s="9">
        <v>3.9340000000000002</v>
      </c>
      <c r="R48" s="9">
        <v>3.952</v>
      </c>
      <c r="S48" s="9">
        <v>3.8730000000000002</v>
      </c>
      <c r="T48" s="9">
        <v>3.74</v>
      </c>
      <c r="U48" s="9">
        <v>3.589</v>
      </c>
      <c r="V48" s="9">
        <v>3.4769999999999999</v>
      </c>
      <c r="W48" s="9">
        <v>3.2370000000000001</v>
      </c>
      <c r="X48" s="9">
        <v>3.286</v>
      </c>
      <c r="Y48" s="9">
        <v>3.14</v>
      </c>
      <c r="Z48" s="9">
        <v>3.03</v>
      </c>
      <c r="AA48" s="9">
        <v>2.9940000000000002</v>
      </c>
      <c r="AB48" s="9">
        <v>2.6179999999999999</v>
      </c>
      <c r="AC48" s="9">
        <v>2.927</v>
      </c>
      <c r="AD48" s="9">
        <v>2.794</v>
      </c>
      <c r="AE48" s="9">
        <v>2.7290000000000001</v>
      </c>
    </row>
    <row r="49" spans="1:31" x14ac:dyDescent="0.25">
      <c r="A49" s="8" t="s">
        <v>161</v>
      </c>
      <c r="B49" s="8" t="s">
        <v>162</v>
      </c>
      <c r="C49" s="9">
        <v>394.35399999999998</v>
      </c>
      <c r="D49" s="9">
        <v>394.505</v>
      </c>
      <c r="E49" s="9">
        <v>397.97300000000001</v>
      </c>
      <c r="F49" s="9">
        <v>398.29599999999999</v>
      </c>
      <c r="G49" s="9">
        <v>401.488</v>
      </c>
      <c r="H49" s="9">
        <v>401.452</v>
      </c>
      <c r="I49" s="9">
        <v>407.17200000000003</v>
      </c>
      <c r="J49" s="9">
        <v>408.55200000000002</v>
      </c>
      <c r="K49" s="9">
        <v>411.41300000000001</v>
      </c>
      <c r="L49" s="9">
        <v>419.33699999999999</v>
      </c>
      <c r="M49" s="9">
        <v>424.77100000000002</v>
      </c>
      <c r="N49" s="9">
        <v>431.74599999999998</v>
      </c>
      <c r="O49" s="9">
        <v>435.61799999999999</v>
      </c>
      <c r="P49" s="9">
        <v>440.75299999999999</v>
      </c>
      <c r="Q49" s="9">
        <v>448.73399999999998</v>
      </c>
      <c r="R49" s="9">
        <v>452.32900000000001</v>
      </c>
      <c r="S49" s="9">
        <v>460.84500000000003</v>
      </c>
      <c r="T49" s="9">
        <v>467.39299999999997</v>
      </c>
      <c r="U49" s="9">
        <v>473.53500000000003</v>
      </c>
      <c r="V49" s="9">
        <v>479.08800000000002</v>
      </c>
      <c r="W49" s="9">
        <v>480.76799999999997</v>
      </c>
      <c r="X49" s="9">
        <v>485.33</v>
      </c>
      <c r="Y49" s="9">
        <v>489.85399999999998</v>
      </c>
      <c r="Z49" s="9">
        <v>492.13200000000001</v>
      </c>
      <c r="AA49" s="9">
        <v>496.24299999999999</v>
      </c>
      <c r="AB49" s="9">
        <v>471.58800000000002</v>
      </c>
      <c r="AC49" s="9">
        <v>501.01400000000001</v>
      </c>
      <c r="AD49" s="9">
        <v>509.423</v>
      </c>
      <c r="AE49" s="9">
        <v>505.29500000000002</v>
      </c>
    </row>
    <row r="50" spans="1:31" x14ac:dyDescent="0.25">
      <c r="A50" s="8" t="s">
        <v>163</v>
      </c>
      <c r="B50" s="8" t="s">
        <v>164</v>
      </c>
      <c r="C50" s="9">
        <v>137.74600000000001</v>
      </c>
      <c r="D50" s="9">
        <v>142.876</v>
      </c>
      <c r="E50" s="9">
        <v>145.00299999999999</v>
      </c>
      <c r="F50" s="9">
        <v>144.761</v>
      </c>
      <c r="G50" s="9">
        <v>147.24</v>
      </c>
      <c r="H50" s="9">
        <v>148.65700000000001</v>
      </c>
      <c r="I50" s="9">
        <v>149.23500000000001</v>
      </c>
      <c r="J50" s="9">
        <v>146.47900000000001</v>
      </c>
      <c r="K50" s="9">
        <v>147.94900000000001</v>
      </c>
      <c r="L50" s="9">
        <v>149.75</v>
      </c>
      <c r="M50" s="9">
        <v>153.453</v>
      </c>
      <c r="N50" s="9">
        <v>154.583</v>
      </c>
      <c r="O50" s="9">
        <v>155.173</v>
      </c>
      <c r="P50" s="9">
        <v>155.541</v>
      </c>
      <c r="Q50" s="9">
        <v>160.59</v>
      </c>
      <c r="R50" s="9">
        <v>160.67699999999999</v>
      </c>
      <c r="S50" s="9">
        <v>162.80000000000001</v>
      </c>
      <c r="T50" s="9">
        <v>164.45500000000001</v>
      </c>
      <c r="U50" s="9">
        <v>166.39699999999999</v>
      </c>
      <c r="V50" s="9">
        <v>167.59299999999999</v>
      </c>
      <c r="W50" s="9">
        <v>166.91300000000001</v>
      </c>
      <c r="X50" s="9">
        <v>167.41399999999999</v>
      </c>
      <c r="Y50" s="9">
        <v>168.61699999999999</v>
      </c>
      <c r="Z50" s="9">
        <v>170.04499999999999</v>
      </c>
      <c r="AA50" s="9">
        <v>172.13900000000001</v>
      </c>
      <c r="AB50" s="9">
        <v>168.67</v>
      </c>
      <c r="AC50" s="9">
        <v>174.738</v>
      </c>
      <c r="AD50" s="9">
        <v>176.97900000000001</v>
      </c>
      <c r="AE50" s="9">
        <v>173.989</v>
      </c>
    </row>
    <row r="51" spans="1:31" x14ac:dyDescent="0.25">
      <c r="A51" s="8" t="s">
        <v>165</v>
      </c>
      <c r="B51" s="8" t="s">
        <v>166</v>
      </c>
      <c r="C51" s="9">
        <v>118.36799999999999</v>
      </c>
      <c r="D51" s="9">
        <v>118.34699999999999</v>
      </c>
      <c r="E51" s="9">
        <v>118.25</v>
      </c>
      <c r="F51" s="9">
        <v>118.437</v>
      </c>
      <c r="G51" s="9">
        <v>119.092</v>
      </c>
      <c r="H51" s="9">
        <v>117.527</v>
      </c>
      <c r="I51" s="9">
        <v>118.518</v>
      </c>
      <c r="J51" s="9">
        <v>116.813</v>
      </c>
      <c r="K51" s="9">
        <v>117.613</v>
      </c>
      <c r="L51" s="9">
        <v>118.83</v>
      </c>
      <c r="M51" s="9">
        <v>118.304</v>
      </c>
      <c r="N51" s="9">
        <v>117.771</v>
      </c>
      <c r="O51" s="9">
        <v>119.13</v>
      </c>
      <c r="P51" s="9">
        <v>118.041</v>
      </c>
      <c r="Q51" s="9">
        <v>116.31</v>
      </c>
      <c r="R51" s="9">
        <v>116.15900000000001</v>
      </c>
      <c r="S51" s="9">
        <v>116.774</v>
      </c>
      <c r="T51" s="9">
        <v>118.15</v>
      </c>
      <c r="U51" s="9">
        <v>118.754</v>
      </c>
      <c r="V51" s="9">
        <v>119.596</v>
      </c>
      <c r="W51" s="9">
        <v>120.169</v>
      </c>
      <c r="X51" s="9">
        <v>121.67400000000001</v>
      </c>
      <c r="Y51" s="9">
        <v>122.63200000000001</v>
      </c>
      <c r="Z51" s="9">
        <v>123.499</v>
      </c>
      <c r="AA51" s="9">
        <v>123.727</v>
      </c>
      <c r="AB51" s="9">
        <v>114.32599999999999</v>
      </c>
      <c r="AC51" s="9">
        <v>122.78</v>
      </c>
      <c r="AD51" s="9">
        <v>127.22199999999999</v>
      </c>
      <c r="AE51" s="9">
        <v>126.575</v>
      </c>
    </row>
    <row r="52" spans="1:31" x14ac:dyDescent="0.25">
      <c r="A52" s="8" t="s">
        <v>167</v>
      </c>
      <c r="B52" s="8" t="s">
        <v>168</v>
      </c>
      <c r="C52" s="9">
        <v>89.903000000000006</v>
      </c>
      <c r="D52" s="9">
        <v>90.25</v>
      </c>
      <c r="E52" s="9">
        <v>90.611999999999995</v>
      </c>
      <c r="F52" s="9">
        <v>91.659000000000006</v>
      </c>
      <c r="G52" s="9">
        <v>92.594999999999999</v>
      </c>
      <c r="H52" s="9">
        <v>91.82</v>
      </c>
      <c r="I52" s="9">
        <v>94.713999999999999</v>
      </c>
      <c r="J52" s="9">
        <v>97.35</v>
      </c>
      <c r="K52" s="9">
        <v>97.168000000000006</v>
      </c>
      <c r="L52" s="9">
        <v>100.377</v>
      </c>
      <c r="M52" s="9">
        <v>102.18899999999999</v>
      </c>
      <c r="N52" s="9">
        <v>103.309</v>
      </c>
      <c r="O52" s="9">
        <v>105.605</v>
      </c>
      <c r="P52" s="9">
        <v>109.663</v>
      </c>
      <c r="Q52" s="9">
        <v>111.964</v>
      </c>
      <c r="R52" s="9">
        <v>114.14</v>
      </c>
      <c r="S52" s="9">
        <v>118.035</v>
      </c>
      <c r="T52" s="9">
        <v>120.24299999999999</v>
      </c>
      <c r="U52" s="9">
        <v>123.17700000000001</v>
      </c>
      <c r="V52" s="9">
        <v>125.85</v>
      </c>
      <c r="W52" s="9">
        <v>128.23500000000001</v>
      </c>
      <c r="X52" s="9">
        <v>130.685</v>
      </c>
      <c r="Y52" s="9">
        <v>131.946</v>
      </c>
      <c r="Z52" s="9">
        <v>132.29400000000001</v>
      </c>
      <c r="AA52" s="9">
        <v>133.27799999999999</v>
      </c>
      <c r="AB52" s="9">
        <v>124.59</v>
      </c>
      <c r="AC52" s="9">
        <v>137.791</v>
      </c>
      <c r="AD52" s="9">
        <v>137.37299999999999</v>
      </c>
      <c r="AE52" s="9">
        <v>136.95699999999999</v>
      </c>
    </row>
    <row r="53" spans="1:31" x14ac:dyDescent="0.25">
      <c r="A53" s="8" t="s">
        <v>169</v>
      </c>
      <c r="B53" s="8" t="s">
        <v>170</v>
      </c>
      <c r="C53" s="9">
        <v>53.936999999999998</v>
      </c>
      <c r="D53" s="9">
        <v>44.96</v>
      </c>
      <c r="E53" s="9">
        <v>45.878999999999998</v>
      </c>
      <c r="F53" s="9">
        <v>45.109000000000002</v>
      </c>
      <c r="G53" s="9">
        <v>43.896999999999998</v>
      </c>
      <c r="H53" s="9">
        <v>44.539000000000001</v>
      </c>
      <c r="I53" s="9">
        <v>45.832999999999998</v>
      </c>
      <c r="J53" s="9">
        <v>49.131</v>
      </c>
      <c r="K53" s="9">
        <v>49.944000000000003</v>
      </c>
      <c r="L53" s="9">
        <v>51.616999999999997</v>
      </c>
      <c r="M53" s="9">
        <v>51.66</v>
      </c>
      <c r="N53" s="9">
        <v>57.026000000000003</v>
      </c>
      <c r="O53" s="9">
        <v>56.555999999999997</v>
      </c>
      <c r="P53" s="9">
        <v>58.058999999999997</v>
      </c>
      <c r="Q53" s="9">
        <v>60.110999999999997</v>
      </c>
      <c r="R53" s="9">
        <v>61.581000000000003</v>
      </c>
      <c r="S53" s="9">
        <v>63.427</v>
      </c>
      <c r="T53" s="9">
        <v>64.763000000000005</v>
      </c>
      <c r="U53" s="9">
        <v>65.391000000000005</v>
      </c>
      <c r="V53" s="9">
        <v>66.248999999999995</v>
      </c>
      <c r="W53" s="9">
        <v>65.707999999999998</v>
      </c>
      <c r="X53" s="9">
        <v>65.873000000000005</v>
      </c>
      <c r="Y53" s="9">
        <v>66.977999999999994</v>
      </c>
      <c r="Z53" s="9">
        <v>66.594999999999999</v>
      </c>
      <c r="AA53" s="9">
        <v>67.352999999999994</v>
      </c>
      <c r="AB53" s="9">
        <v>64.003</v>
      </c>
      <c r="AC53" s="9">
        <v>65.704999999999998</v>
      </c>
      <c r="AD53" s="9">
        <v>67.921000000000006</v>
      </c>
      <c r="AE53" s="9">
        <v>67.861000000000004</v>
      </c>
    </row>
    <row r="54" spans="1:31" x14ac:dyDescent="0.25">
      <c r="A54" s="10" t="s">
        <v>171</v>
      </c>
      <c r="B54" s="10" t="s">
        <v>172</v>
      </c>
      <c r="C54" s="9">
        <v>1480.5440000000001</v>
      </c>
      <c r="D54" s="9">
        <v>1502.2560000000001</v>
      </c>
      <c r="E54" s="9">
        <v>1540.0229999999999</v>
      </c>
      <c r="F54" s="9">
        <v>1594.24</v>
      </c>
      <c r="G54" s="9">
        <v>1648.723</v>
      </c>
      <c r="H54" s="9">
        <v>1716.8040000000001</v>
      </c>
      <c r="I54" s="9">
        <v>1749.1120000000001</v>
      </c>
      <c r="J54" s="9">
        <v>1767.1030000000001</v>
      </c>
      <c r="K54" s="9">
        <v>1782.9069999999999</v>
      </c>
      <c r="L54" s="9">
        <v>1837.7159999999999</v>
      </c>
      <c r="M54" s="9">
        <v>1869.71</v>
      </c>
      <c r="N54" s="9">
        <v>1920.7739999999999</v>
      </c>
      <c r="O54" s="9">
        <v>1971.6759999999999</v>
      </c>
      <c r="P54" s="9">
        <v>1984.153</v>
      </c>
      <c r="Q54" s="9">
        <v>1932.1769999999999</v>
      </c>
      <c r="R54" s="9">
        <v>1966.85</v>
      </c>
      <c r="S54" s="9">
        <v>2016.6990000000001</v>
      </c>
      <c r="T54" s="9">
        <v>2024.7049999999999</v>
      </c>
      <c r="U54" s="9">
        <v>2041.3979999999999</v>
      </c>
      <c r="V54" s="9">
        <v>2065.8870000000002</v>
      </c>
      <c r="W54" s="9">
        <v>2082.8159999999998</v>
      </c>
      <c r="X54" s="9">
        <v>2096.973</v>
      </c>
      <c r="Y54" s="9">
        <v>2137.971</v>
      </c>
      <c r="Z54" s="9">
        <v>2172.6669999999999</v>
      </c>
      <c r="AA54" s="9">
        <v>2218.422</v>
      </c>
      <c r="AB54" s="9">
        <v>2056.5450000000001</v>
      </c>
      <c r="AC54" s="9">
        <v>2191.1030000000001</v>
      </c>
      <c r="AD54" s="9">
        <v>2253.2579999999998</v>
      </c>
      <c r="AE54" s="9">
        <v>2285.5439999999999</v>
      </c>
    </row>
    <row r="56" spans="1:31" x14ac:dyDescent="0.25">
      <c r="A56" s="6" t="s">
        <v>174</v>
      </c>
    </row>
    <row r="57" spans="1:31" x14ac:dyDescent="0.25">
      <c r="A57" s="7" t="s">
        <v>175</v>
      </c>
    </row>
  </sheetData>
  <hyperlinks>
    <hyperlink ref="A56" r:id="rId1" xr:uid="{00000000-0004-0000-0C00-000000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AE56"/>
  <sheetViews>
    <sheetView tabSelected="1" topLeftCell="O17" workbookViewId="0">
      <selection activeCell="V35" sqref="V35"/>
    </sheetView>
  </sheetViews>
  <sheetFormatPr baseColWidth="10" defaultRowHeight="15" x14ac:dyDescent="0.25"/>
  <sheetData>
    <row r="2" spans="1:30" x14ac:dyDescent="0.25">
      <c r="A2" t="s">
        <v>396</v>
      </c>
    </row>
    <row r="3" spans="1:30" x14ac:dyDescent="0.25">
      <c r="B3" s="3" t="s">
        <v>47</v>
      </c>
      <c r="C3" s="3" t="s">
        <v>48</v>
      </c>
      <c r="D3" s="3" t="s">
        <v>49</v>
      </c>
      <c r="E3" s="3" t="s">
        <v>50</v>
      </c>
      <c r="F3" s="3" t="s">
        <v>51</v>
      </c>
      <c r="G3" s="3" t="s">
        <v>52</v>
      </c>
      <c r="H3" s="3" t="s">
        <v>53</v>
      </c>
      <c r="I3" s="3" t="s">
        <v>54</v>
      </c>
      <c r="J3" s="3" t="s">
        <v>55</v>
      </c>
      <c r="K3" s="3" t="s">
        <v>56</v>
      </c>
      <c r="L3" s="3" t="s">
        <v>57</v>
      </c>
      <c r="M3" s="3" t="s">
        <v>58</v>
      </c>
      <c r="N3" s="3" t="s">
        <v>59</v>
      </c>
      <c r="O3" s="3" t="s">
        <v>60</v>
      </c>
      <c r="P3" s="3" t="s">
        <v>61</v>
      </c>
      <c r="Q3" s="3" t="s">
        <v>62</v>
      </c>
      <c r="R3" s="3" t="s">
        <v>63</v>
      </c>
      <c r="S3" s="3" t="s">
        <v>64</v>
      </c>
      <c r="T3" s="3" t="s">
        <v>65</v>
      </c>
      <c r="U3" s="3" t="s">
        <v>66</v>
      </c>
      <c r="V3" s="3" t="s">
        <v>67</v>
      </c>
      <c r="W3" s="3" t="s">
        <v>68</v>
      </c>
      <c r="X3" s="3" t="s">
        <v>69</v>
      </c>
      <c r="Y3" s="3" t="s">
        <v>70</v>
      </c>
      <c r="Z3" s="3" t="s">
        <v>71</v>
      </c>
      <c r="AA3" s="3" t="s">
        <v>72</v>
      </c>
      <c r="AB3" s="3" t="s">
        <v>73</v>
      </c>
      <c r="AC3" s="3" t="s">
        <v>74</v>
      </c>
      <c r="AD3" s="3" t="s">
        <v>75</v>
      </c>
    </row>
    <row r="4" spans="1:30" x14ac:dyDescent="0.25">
      <c r="A4" t="s">
        <v>397</v>
      </c>
      <c r="B4">
        <f>'T_6101 en niveau'!C8-'T_6101 en niveau'!C9</f>
        <v>538.27800000000002</v>
      </c>
      <c r="C4">
        <f>'T_6101 en niveau'!D8-'T_6101 en niveau'!D9</f>
        <v>539.21199999999999</v>
      </c>
      <c r="D4">
        <f>'T_6101 en niveau'!E8-'T_6101 en niveau'!E9</f>
        <v>572.5150000000001</v>
      </c>
      <c r="E4">
        <f>'T_6101 en niveau'!F8-'T_6101 en niveau'!F9</f>
        <v>599.38200000000006</v>
      </c>
      <c r="F4">
        <f>'T_6101 en niveau'!G8-'T_6101 en niveau'!G9</f>
        <v>626.58500000000004</v>
      </c>
      <c r="G4">
        <f>'T_6101 en niveau'!H8-'T_6101 en niveau'!H9</f>
        <v>691.529</v>
      </c>
      <c r="H4">
        <f>'T_6101 en niveau'!I8-'T_6101 en niveau'!I9</f>
        <v>710.47700000000009</v>
      </c>
      <c r="I4">
        <f>'T_6101 en niveau'!J8-'T_6101 en niveau'!J9</f>
        <v>691.30799999999999</v>
      </c>
      <c r="J4">
        <f>'T_6101 en niveau'!K8-'T_6101 en niveau'!K9</f>
        <v>675.20600000000002</v>
      </c>
      <c r="K4">
        <f>'T_6101 en niveau'!L8-'T_6101 en niveau'!L9</f>
        <v>697.93500000000006</v>
      </c>
      <c r="L4">
        <f>'T_6101 en niveau'!M8-'T_6101 en niveau'!M9</f>
        <v>721.53</v>
      </c>
      <c r="M4">
        <f>'T_6101 en niveau'!N8-'T_6101 en niveau'!N9</f>
        <v>755.67600000000004</v>
      </c>
      <c r="N4">
        <f>'T_6101 en niveau'!O8-'T_6101 en niveau'!O9</f>
        <v>783.89699999999993</v>
      </c>
      <c r="O4">
        <f>'T_6101 en niveau'!P8-'T_6101 en niveau'!P9</f>
        <v>798.24700000000007</v>
      </c>
      <c r="P4">
        <f>'T_6101 en niveau'!Q8-'T_6101 en niveau'!Q9</f>
        <v>675.28499999999997</v>
      </c>
      <c r="Q4">
        <f>'T_6101 en niveau'!R8-'T_6101 en niveau'!R9</f>
        <v>721.22799999999995</v>
      </c>
      <c r="R4">
        <f>'T_6101 en niveau'!S8-'T_6101 en niveau'!S9</f>
        <v>776.37700000000007</v>
      </c>
      <c r="S4">
        <f>'T_6101 en niveau'!T8-'T_6101 en niveau'!T9</f>
        <v>766.16800000000001</v>
      </c>
      <c r="T4">
        <f>'T_6101 en niveau'!U8-'T_6101 en niveau'!U9</f>
        <v>759.4</v>
      </c>
      <c r="U4">
        <f>'T_6101 en niveau'!V8-'T_6101 en niveau'!V9</f>
        <v>764.64600000000007</v>
      </c>
      <c r="V4">
        <f>'T_6101 en niveau'!W8-'T_6101 en niveau'!W9</f>
        <v>763.68799999999999</v>
      </c>
      <c r="W4">
        <f>'T_6101 en niveau'!X8-'T_6101 en niveau'!X9</f>
        <v>763.0150000000001</v>
      </c>
      <c r="X4">
        <f>'T_6101 en niveau'!Y8-'T_6101 en niveau'!Y9</f>
        <v>807.75</v>
      </c>
      <c r="Y4">
        <f>'T_6101 en niveau'!Z8-'T_6101 en niveau'!Z9</f>
        <v>826.77</v>
      </c>
      <c r="Z4">
        <f>'T_6101 en niveau'!AA8-'T_6101 en niveau'!AA9</f>
        <v>841.28800000000001</v>
      </c>
      <c r="AA4">
        <f>'T_6101 en niveau'!AB8-'T_6101 en niveau'!AB9</f>
        <v>716.36300000000006</v>
      </c>
      <c r="AB4">
        <f>'T_6101 en niveau'!AC8-'T_6101 en niveau'!AC9</f>
        <v>807.43599999999992</v>
      </c>
      <c r="AC4">
        <f>'T_6101 en niveau'!AD8-'T_6101 en niveau'!AD9</f>
        <v>934.90200000000004</v>
      </c>
      <c r="AD4">
        <f>'T_6101 en niveau'!AE8-'T_6101 en niveau'!AE9</f>
        <v>968.97300000000007</v>
      </c>
    </row>
    <row r="5" spans="1:30" x14ac:dyDescent="0.25">
      <c r="A5" t="s">
        <v>398</v>
      </c>
      <c r="B5">
        <f>'T_6102 en niveau'!C8-'T_6102 en niveau'!C9</f>
        <v>640.80100000000004</v>
      </c>
      <c r="C5">
        <f>'T_6102 en niveau'!D8-'T_6102 en niveau'!D9</f>
        <v>642.40199999999993</v>
      </c>
      <c r="D5">
        <f>'T_6102 en niveau'!E8-'T_6102 en niveau'!E9</f>
        <v>679.19600000000003</v>
      </c>
      <c r="E5">
        <f>'T_6102 en niveau'!F8-'T_6102 en niveau'!F9</f>
        <v>726.202</v>
      </c>
      <c r="F5">
        <f>'T_6102 en niveau'!G8-'T_6102 en niveau'!G9</f>
        <v>765.28600000000006</v>
      </c>
      <c r="G5">
        <f>'T_6102 en niveau'!H8-'T_6102 en niveau'!H9</f>
        <v>807.95299999999997</v>
      </c>
      <c r="H5">
        <f>'T_6102 en niveau'!I8-'T_6102 en niveau'!I9</f>
        <v>824.25200000000007</v>
      </c>
      <c r="I5">
        <f>'T_6102 en niveau'!J8-'T_6102 en niveau'!J9</f>
        <v>807.86400000000003</v>
      </c>
      <c r="J5">
        <f>'T_6102 en niveau'!K8-'T_6102 en niveau'!K9</f>
        <v>792.23</v>
      </c>
      <c r="K5">
        <f>'T_6102 en niveau'!L8-'T_6102 en niveau'!L9</f>
        <v>809.07400000000007</v>
      </c>
      <c r="L5">
        <f>'T_6102 en niveau'!M8-'T_6102 en niveau'!M9</f>
        <v>815.875</v>
      </c>
      <c r="M5">
        <f>'T_6102 en niveau'!N8-'T_6102 en niveau'!N9</f>
        <v>834.45900000000006</v>
      </c>
      <c r="N5">
        <f>'T_6102 en niveau'!O8-'T_6102 en niveau'!O9</f>
        <v>843.94600000000003</v>
      </c>
      <c r="O5">
        <f>'T_6102 en niveau'!P8-'T_6102 en niveau'!P9</f>
        <v>828.61400000000003</v>
      </c>
      <c r="P5">
        <f>'T_6102 en niveau'!Q8-'T_6102 en niveau'!Q9</f>
        <v>731.63000000000011</v>
      </c>
      <c r="Q5">
        <f>'T_6102 en niveau'!R8-'T_6102 en niveau'!R9</f>
        <v>759.72799999999995</v>
      </c>
      <c r="R5">
        <f>'T_6102 en niveau'!S8-'T_6102 en niveau'!S9</f>
        <v>782.80000000000007</v>
      </c>
      <c r="S5">
        <f>'T_6102 en niveau'!T8-'T_6102 en niveau'!T9</f>
        <v>756.89199999999994</v>
      </c>
      <c r="T5">
        <f>'T_6102 en niveau'!U8-'T_6102 en niveau'!U9</f>
        <v>753.51</v>
      </c>
      <c r="U5">
        <f>'T_6102 en niveau'!V8-'T_6102 en niveau'!V9</f>
        <v>766.548</v>
      </c>
      <c r="V5">
        <f>'T_6102 en niveau'!W8-'T_6102 en niveau'!W9</f>
        <v>775.30100000000004</v>
      </c>
      <c r="W5">
        <f>'T_6102 en niveau'!X8-'T_6102 en niveau'!X9</f>
        <v>785.58299999999997</v>
      </c>
      <c r="X5">
        <f>'T_6102 en niveau'!Y8-'T_6102 en niveau'!Y9</f>
        <v>816.99199999999996</v>
      </c>
      <c r="Y5">
        <f>'T_6102 en niveau'!Z8-'T_6102 en niveau'!Z9</f>
        <v>823.65599999999995</v>
      </c>
      <c r="Z5">
        <f>'T_6102 en niveau'!AA8-'T_6102 en niveau'!AA9</f>
        <v>828.80900000000008</v>
      </c>
      <c r="AA5">
        <f>'T_6102 en niveau'!AB8-'T_6102 en niveau'!AB9</f>
        <v>716.36300000000006</v>
      </c>
      <c r="AB5">
        <f>'T_6102 en niveau'!AC8-'T_6102 en niveau'!AC9</f>
        <v>772.66100000000006</v>
      </c>
      <c r="AC5">
        <f>'T_6102 en niveau'!AD8-'T_6102 en niveau'!AD9</f>
        <v>782.88499999999999</v>
      </c>
      <c r="AD5">
        <f>'T_6102 en niveau'!AE8-'T_6102 en niveau'!AE9</f>
        <v>788.38200000000006</v>
      </c>
    </row>
    <row r="6" spans="1:30" x14ac:dyDescent="0.25">
      <c r="A6" t="s">
        <v>399</v>
      </c>
      <c r="B6">
        <f>(B4/$B4)/(B5/$B5)*100</f>
        <v>100</v>
      </c>
      <c r="C6">
        <f t="shared" ref="C6:AD6" si="0">(C4/$B4)/(C5/$B5)*100</f>
        <v>99.923862955446481</v>
      </c>
      <c r="D6">
        <f t="shared" si="0"/>
        <v>100.34790290562223</v>
      </c>
      <c r="E6">
        <f t="shared" si="0"/>
        <v>98.256843112627308</v>
      </c>
      <c r="F6">
        <f t="shared" si="0"/>
        <v>97.470406251807006</v>
      </c>
      <c r="G6">
        <f t="shared" si="0"/>
        <v>101.89217909434214</v>
      </c>
      <c r="H6">
        <f t="shared" si="0"/>
        <v>102.61398751591382</v>
      </c>
      <c r="I6">
        <f t="shared" si="0"/>
        <v>101.87083779473755</v>
      </c>
      <c r="J6">
        <f t="shared" si="0"/>
        <v>101.46156560341197</v>
      </c>
      <c r="K6">
        <f t="shared" si="0"/>
        <v>102.69357748842359</v>
      </c>
      <c r="L6">
        <f t="shared" si="0"/>
        <v>105.28034951133198</v>
      </c>
      <c r="M6">
        <f t="shared" si="0"/>
        <v>107.80705365986985</v>
      </c>
      <c r="N6">
        <f t="shared" si="0"/>
        <v>110.57600467464623</v>
      </c>
      <c r="O6">
        <f t="shared" si="0"/>
        <v>114.68366911274256</v>
      </c>
      <c r="P6">
        <f t="shared" si="0"/>
        <v>109.87835489214577</v>
      </c>
      <c r="Q6">
        <f t="shared" si="0"/>
        <v>113.01367479051663</v>
      </c>
      <c r="R6">
        <f t="shared" si="0"/>
        <v>118.0696823298095</v>
      </c>
      <c r="S6">
        <f t="shared" si="0"/>
        <v>120.5054378107878</v>
      </c>
      <c r="T6">
        <f t="shared" si="0"/>
        <v>119.97703450975577</v>
      </c>
      <c r="U6">
        <f t="shared" si="0"/>
        <v>118.75109333819513</v>
      </c>
      <c r="V6">
        <f t="shared" si="0"/>
        <v>117.2633165318165</v>
      </c>
      <c r="W6">
        <f t="shared" si="0"/>
        <v>115.62654524199991</v>
      </c>
      <c r="X6">
        <f t="shared" si="0"/>
        <v>117.69979691003276</v>
      </c>
      <c r="Y6">
        <f t="shared" si="0"/>
        <v>119.49655740464723</v>
      </c>
      <c r="Z6">
        <f t="shared" si="0"/>
        <v>120.83890649232414</v>
      </c>
      <c r="AA6">
        <f t="shared" si="0"/>
        <v>119.04647784230453</v>
      </c>
      <c r="AB6">
        <f t="shared" si="0"/>
        <v>124.40437900072475</v>
      </c>
      <c r="AC6">
        <f t="shared" si="0"/>
        <v>142.16237407502533</v>
      </c>
      <c r="AD6">
        <f t="shared" si="0"/>
        <v>146.31590114220182</v>
      </c>
    </row>
    <row r="8" spans="1:30" x14ac:dyDescent="0.25">
      <c r="A8" t="s">
        <v>403</v>
      </c>
      <c r="B8">
        <f>'CI valeur'!C3</f>
        <v>359.79199999999997</v>
      </c>
      <c r="C8">
        <f>'CI valeur'!D3</f>
        <v>361.11099999999999</v>
      </c>
      <c r="D8">
        <f>'CI valeur'!E3</f>
        <v>385.16199999999998</v>
      </c>
      <c r="E8">
        <f>'CI valeur'!F3</f>
        <v>404.07</v>
      </c>
      <c r="F8">
        <f>'CI valeur'!G3</f>
        <v>426.91100000000006</v>
      </c>
      <c r="G8">
        <f>'CI valeur'!H3</f>
        <v>479.52300000000002</v>
      </c>
      <c r="H8">
        <f>'CI valeur'!I3</f>
        <v>497.34300000000002</v>
      </c>
      <c r="I8">
        <f>'CI valeur'!J3</f>
        <v>478.86799999999999</v>
      </c>
      <c r="J8">
        <f>'CI valeur'!K3</f>
        <v>464.43099999999998</v>
      </c>
      <c r="K8">
        <f>'CI valeur'!L3</f>
        <v>484.78200000000004</v>
      </c>
      <c r="L8">
        <f>'CI valeur'!M3</f>
        <v>507.52499999999998</v>
      </c>
      <c r="M8">
        <f>'CI valeur'!N3</f>
        <v>540.81700000000001</v>
      </c>
      <c r="N8">
        <f>'CI valeur'!O3</f>
        <v>559.49200000000008</v>
      </c>
      <c r="O8">
        <f>'CI valeur'!P3</f>
        <v>577.99400000000003</v>
      </c>
      <c r="P8">
        <f>'CI valeur'!Q3</f>
        <v>471.60300000000001</v>
      </c>
      <c r="Q8">
        <f>'CI valeur'!R3</f>
        <v>516.07999999999993</v>
      </c>
      <c r="R8">
        <f>'CI valeur'!S3</f>
        <v>563.702</v>
      </c>
      <c r="S8">
        <f>'CI valeur'!T3</f>
        <v>552.17999999999995</v>
      </c>
      <c r="T8">
        <f>'CI valeur'!U3</f>
        <v>541.99300000000005</v>
      </c>
      <c r="U8">
        <f>'CI valeur'!V3</f>
        <v>545.36400000000003</v>
      </c>
      <c r="V8">
        <f>'CI valeur'!W3</f>
        <v>536.505</v>
      </c>
      <c r="W8">
        <f>'CI valeur'!X3</f>
        <v>536.14600000000007</v>
      </c>
      <c r="X8">
        <f>'CI valeur'!Y3</f>
        <v>578.35200000000009</v>
      </c>
      <c r="Y8">
        <f>'CI valeur'!Z3</f>
        <v>593.91300000000001</v>
      </c>
      <c r="Z8">
        <f>'CI valeur'!AA3</f>
        <v>600.23300000000006</v>
      </c>
      <c r="AA8">
        <f>'CI valeur'!AB3</f>
        <v>502.02299999999997</v>
      </c>
      <c r="AB8">
        <f>'CI valeur'!AC3</f>
        <v>579.30399999999997</v>
      </c>
      <c r="AC8">
        <f>'CI valeur'!AD3</f>
        <v>681.47</v>
      </c>
      <c r="AD8">
        <f>'CI valeur'!AE3</f>
        <v>694.3</v>
      </c>
    </row>
    <row r="9" spans="1:30" x14ac:dyDescent="0.25">
      <c r="A9" t="s">
        <v>404</v>
      </c>
      <c r="B9">
        <f>'CI volumes chaînés'!C3</f>
        <v>473.83699999999999</v>
      </c>
      <c r="C9">
        <f>'CI volumes chaînés'!D3</f>
        <v>473.291</v>
      </c>
      <c r="D9">
        <f>'CI volumes chaînés'!E3</f>
        <v>501.654</v>
      </c>
      <c r="E9">
        <f>'CI volumes chaînés'!F3</f>
        <v>541.149</v>
      </c>
      <c r="F9">
        <f>'CI volumes chaînés'!G3</f>
        <v>573.90300000000002</v>
      </c>
      <c r="G9">
        <f>'CI volumes chaînés'!H3</f>
        <v>606.51499999999999</v>
      </c>
      <c r="H9">
        <f>'CI volumes chaînés'!I3</f>
        <v>621.86300000000006</v>
      </c>
      <c r="I9">
        <f>'CI volumes chaînés'!J3</f>
        <v>606.44000000000005</v>
      </c>
      <c r="J9">
        <f>'CI volumes chaînés'!K3</f>
        <v>583.6</v>
      </c>
      <c r="K9">
        <f>'CI volumes chaînés'!L3</f>
        <v>595.1</v>
      </c>
      <c r="L9">
        <f>'CI volumes chaînés'!M3</f>
        <v>597.97500000000002</v>
      </c>
      <c r="M9">
        <f>'CI volumes chaînés'!N3</f>
        <v>610.26600000000008</v>
      </c>
      <c r="N9">
        <f>'CI volumes chaînés'!O3</f>
        <v>615.13000000000011</v>
      </c>
      <c r="O9">
        <f>'CI volumes chaînés'!P3</f>
        <v>606.93299999999999</v>
      </c>
      <c r="P9">
        <f>'CI volumes chaînés'!Q3</f>
        <v>525.36299999999994</v>
      </c>
      <c r="Q9">
        <f>'CI volumes chaînés'!R3</f>
        <v>549.33999999999992</v>
      </c>
      <c r="R9">
        <f>'CI volumes chaînés'!S3</f>
        <v>563.60300000000007</v>
      </c>
      <c r="S9">
        <f>'CI volumes chaînés'!T3</f>
        <v>539.83400000000006</v>
      </c>
      <c r="T9">
        <f>'CI volumes chaînés'!U3</f>
        <v>535.9559999999999</v>
      </c>
      <c r="U9">
        <f>'CI volumes chaînés'!V3</f>
        <v>545.24400000000003</v>
      </c>
      <c r="V9">
        <f>'CI volumes chaînés'!W3</f>
        <v>553.16199999999992</v>
      </c>
      <c r="W9">
        <f>'CI volumes chaînés'!X3</f>
        <v>562.57099999999991</v>
      </c>
      <c r="X9">
        <f>'CI volumes chaînés'!Y3</f>
        <v>589.81700000000001</v>
      </c>
      <c r="Y9">
        <f>'CI volumes chaînés'!Z3</f>
        <v>592.45100000000002</v>
      </c>
      <c r="Z9">
        <f>'CI volumes chaînés'!AA3</f>
        <v>593.13</v>
      </c>
      <c r="AA9">
        <f>'CI volumes chaînés'!AB3</f>
        <v>502.02299999999997</v>
      </c>
      <c r="AB9">
        <f>'CI volumes chaînés'!AC3</f>
        <v>539.81700000000001</v>
      </c>
      <c r="AC9">
        <f>'CI volumes chaînés'!AD3</f>
        <v>553.64499999999998</v>
      </c>
      <c r="AD9">
        <f>'CI volumes chaînés'!AE3</f>
        <v>552.06299999999999</v>
      </c>
    </row>
    <row r="10" spans="1:30" x14ac:dyDescent="0.25">
      <c r="A10" t="s">
        <v>399</v>
      </c>
      <c r="B10">
        <f>(B8/$B8)/(B9/$B9)*100</f>
        <v>100</v>
      </c>
      <c r="C10">
        <f t="shared" ref="C10" si="1">(C8/$B8)/(C9/$B9)*100</f>
        <v>100.48238605241011</v>
      </c>
      <c r="D10">
        <f t="shared" ref="D10" si="2">(D8/$B8)/(D9/$B9)*100</f>
        <v>101.11524095701479</v>
      </c>
      <c r="E10">
        <f t="shared" ref="E10" si="3">(E8/$B8)/(E9/$B9)*100</f>
        <v>98.337058838483301</v>
      </c>
      <c r="F10">
        <f t="shared" ref="F10" si="4">(F8/$B8)/(F9/$B9)*100</f>
        <v>97.966212428890941</v>
      </c>
      <c r="G10">
        <f t="shared" ref="G10" si="5">(G8/$B8)/(G9/$B9)*100</f>
        <v>104.12268628092232</v>
      </c>
      <c r="H10">
        <f t="shared" ref="H10" si="6">(H8/$B8)/(H9/$B9)*100</f>
        <v>105.32676839904541</v>
      </c>
      <c r="I10">
        <f t="shared" ref="I10" si="7">(I8/$B8)/(I9/$B9)*100</f>
        <v>103.99332039405618</v>
      </c>
      <c r="J10">
        <f t="shared" ref="J10" si="8">(J8/$B8)/(J9/$B9)*100</f>
        <v>104.80533360168451</v>
      </c>
      <c r="K10">
        <f t="shared" ref="K10" si="9">(K8/$B8)/(K9/$B9)*100</f>
        <v>107.28376427663503</v>
      </c>
      <c r="L10">
        <f t="shared" ref="L10" si="10">(L8/$B8)/(L9/$B9)*100</f>
        <v>111.77685342380825</v>
      </c>
      <c r="M10">
        <f t="shared" ref="M10" si="11">(M8/$B8)/(M9/$B9)*100</f>
        <v>116.71015009157573</v>
      </c>
      <c r="N10">
        <f t="shared" ref="N10" si="12">(N8/$B8)/(N9/$B9)*100</f>
        <v>119.78555249963915</v>
      </c>
      <c r="O10">
        <f t="shared" ref="O10" si="13">(O8/$B8)/(O9/$B9)*100</f>
        <v>125.41805058918838</v>
      </c>
      <c r="P10">
        <f t="shared" ref="P10" si="14">(P8/$B8)/(P9/$B9)*100</f>
        <v>118.22097677606078</v>
      </c>
      <c r="Q10">
        <f t="shared" ref="Q10" si="15">(Q8/$B8)/(Q9/$B9)*100</f>
        <v>123.72380652066219</v>
      </c>
      <c r="R10">
        <f t="shared" ref="R10" si="16">(R8/$B8)/(R9/$B9)*100</f>
        <v>131.72061416126368</v>
      </c>
      <c r="S10">
        <f t="shared" ref="S10" si="17">(S8/$B8)/(S9/$B9)*100</f>
        <v>134.70940127842479</v>
      </c>
      <c r="T10">
        <f t="shared" ref="T10" si="18">(T8/$B8)/(T9/$B9)*100</f>
        <v>133.18091912986736</v>
      </c>
      <c r="U10">
        <f t="shared" ref="U10" si="19">(U8/$B8)/(U9/$B9)*100</f>
        <v>131.72646540050252</v>
      </c>
      <c r="V10">
        <f t="shared" ref="V10" si="20">(V8/$B8)/(V9/$B9)*100</f>
        <v>127.73176197699718</v>
      </c>
      <c r="W10">
        <f t="shared" ref="W10" si="21">(W8/$B8)/(W9/$B9)*100</f>
        <v>125.51140660134364</v>
      </c>
      <c r="X10">
        <f t="shared" ref="X10" si="22">(X8/$B8)/(X9/$B9)*100</f>
        <v>129.13751451104727</v>
      </c>
      <c r="Y10">
        <f t="shared" ref="Y10" si="23">(Y8/$B8)/(Y9/$B9)*100</f>
        <v>132.02247256662986</v>
      </c>
      <c r="Z10">
        <f t="shared" ref="Z10" si="24">(Z8/$B8)/(Z9/$B9)*100</f>
        <v>133.27461766057652</v>
      </c>
      <c r="AA10">
        <f t="shared" ref="AA10" si="25">(AA8/$B8)/(AA9/$B9)*100</f>
        <v>131.69748076666522</v>
      </c>
      <c r="AB10">
        <f t="shared" ref="AB10" si="26">(AB8/$B8)/(AB9/$B9)*100</f>
        <v>141.33100179885443</v>
      </c>
      <c r="AC10">
        <f t="shared" ref="AC10" si="27">(AC8/$B8)/(AC9/$B9)*100</f>
        <v>162.10366248780238</v>
      </c>
      <c r="AD10">
        <f t="shared" ref="AD10" si="28">(AD8/$B8)/(AD9/$B9)*100</f>
        <v>165.62885195402635</v>
      </c>
    </row>
    <row r="12" spans="1:30" x14ac:dyDescent="0.25">
      <c r="A12" t="s">
        <v>409</v>
      </c>
      <c r="B12">
        <f>'VA valeur'!C3</f>
        <v>178.48599999999999</v>
      </c>
      <c r="C12">
        <f>'VA valeur'!D3</f>
        <v>178.101</v>
      </c>
      <c r="D12">
        <f>'VA valeur'!E3</f>
        <v>187.35300000000001</v>
      </c>
      <c r="E12">
        <f>'VA valeur'!F3</f>
        <v>195.31400000000002</v>
      </c>
      <c r="F12">
        <f>'VA valeur'!G3</f>
        <v>199.67399999999998</v>
      </c>
      <c r="G12">
        <f>'VA valeur'!H3</f>
        <v>212.00700000000001</v>
      </c>
      <c r="H12">
        <f>'VA valeur'!I3</f>
        <v>213.13299999999998</v>
      </c>
      <c r="I12">
        <f>'VA valeur'!J3</f>
        <v>212.44</v>
      </c>
      <c r="J12">
        <f>'VA valeur'!K3</f>
        <v>210.77500000000001</v>
      </c>
      <c r="K12">
        <f>'VA valeur'!L3</f>
        <v>213.15300000000002</v>
      </c>
      <c r="L12">
        <f>'VA valeur'!M3</f>
        <v>214.005</v>
      </c>
      <c r="M12">
        <f>'VA valeur'!N3</f>
        <v>214.85899999999998</v>
      </c>
      <c r="N12">
        <f>'VA valeur'!O3</f>
        <v>224.405</v>
      </c>
      <c r="O12">
        <f>'VA valeur'!P3</f>
        <v>220.25299999999999</v>
      </c>
      <c r="P12">
        <f>'VA valeur'!Q3</f>
        <v>203.68299999999999</v>
      </c>
      <c r="Q12">
        <f>'VA valeur'!R3</f>
        <v>205.14699999999999</v>
      </c>
      <c r="R12">
        <f>'VA valeur'!S3</f>
        <v>212.67400000000001</v>
      </c>
      <c r="S12">
        <f>'VA valeur'!T3</f>
        <v>213.988</v>
      </c>
      <c r="T12">
        <f>'VA valeur'!U3</f>
        <v>217.40699999999998</v>
      </c>
      <c r="U12">
        <f>'VA valeur'!V3</f>
        <v>219.28200000000001</v>
      </c>
      <c r="V12">
        <f>'VA valeur'!W3</f>
        <v>227.18299999999999</v>
      </c>
      <c r="W12">
        <f>'VA valeur'!X3</f>
        <v>226.86999999999998</v>
      </c>
      <c r="X12">
        <f>'VA valeur'!Y3</f>
        <v>229.399</v>
      </c>
      <c r="Y12">
        <f>'VA valeur'!Z3</f>
        <v>232.85599999999999</v>
      </c>
      <c r="Z12">
        <f>'VA valeur'!AA3</f>
        <v>241.05500000000001</v>
      </c>
      <c r="AA12">
        <f>'VA valeur'!AB3</f>
        <v>214.34</v>
      </c>
      <c r="AB12">
        <f>'VA valeur'!AC3</f>
        <v>228.13299999999998</v>
      </c>
      <c r="AC12">
        <f>'VA valeur'!AD3</f>
        <v>253.43199999999999</v>
      </c>
      <c r="AD12">
        <f>'VA valeur'!AE3</f>
        <v>274.67499999999995</v>
      </c>
    </row>
    <row r="13" spans="1:30" x14ac:dyDescent="0.25">
      <c r="A13" t="s">
        <v>410</v>
      </c>
      <c r="B13">
        <f>'VA volume chainés'!C3</f>
        <v>162.63499999999999</v>
      </c>
      <c r="C13">
        <f>'VA volume chainés'!D3</f>
        <v>164.017</v>
      </c>
      <c r="D13">
        <f>'VA volume chainés'!E3</f>
        <v>173.07299999999998</v>
      </c>
      <c r="E13">
        <f>'VA volume chainés'!F3</f>
        <v>181.36</v>
      </c>
      <c r="F13">
        <f>'VA volume chainés'!G3</f>
        <v>188.58100000000002</v>
      </c>
      <c r="G13">
        <f>'VA volume chainés'!H3</f>
        <v>198.89099999999999</v>
      </c>
      <c r="H13">
        <f>'VA volume chainés'!I3</f>
        <v>200.11599999999999</v>
      </c>
      <c r="I13">
        <f>'VA volume chainés'!J3</f>
        <v>197.68100000000001</v>
      </c>
      <c r="J13">
        <f>'VA volume chainés'!K3</f>
        <v>203.09399999999999</v>
      </c>
      <c r="K13">
        <f>'VA volume chainés'!L3</f>
        <v>207.93599999999998</v>
      </c>
      <c r="L13">
        <f>'VA volume chainés'!M3</f>
        <v>212.56900000000002</v>
      </c>
      <c r="M13">
        <f>'VA volume chainés'!N3</f>
        <v>219.27899999999997</v>
      </c>
      <c r="N13">
        <f>'VA volume chainés'!O3</f>
        <v>224.541</v>
      </c>
      <c r="O13">
        <f>'VA volume chainés'!P3</f>
        <v>218.35599999999999</v>
      </c>
      <c r="P13">
        <f>'VA volume chainés'!Q3</f>
        <v>204.31100000000004</v>
      </c>
      <c r="Q13">
        <f>'VA volume chainés'!R3</f>
        <v>209.37200000000001</v>
      </c>
      <c r="R13">
        <f>'VA volume chainés'!S3</f>
        <v>217.88499999999999</v>
      </c>
      <c r="S13">
        <f>'VA volume chainés'!T3</f>
        <v>215.80600000000001</v>
      </c>
      <c r="T13">
        <f>'VA volume chainés'!U3</f>
        <v>215.94300000000001</v>
      </c>
      <c r="U13">
        <f>'VA volume chainés'!V3</f>
        <v>219.453</v>
      </c>
      <c r="V13">
        <f>'VA volume chainés'!W3</f>
        <v>220.41300000000001</v>
      </c>
      <c r="W13">
        <f>'VA volume chainés'!X3</f>
        <v>221.80499999999998</v>
      </c>
      <c r="X13">
        <f>'VA volume chainés'!Y3</f>
        <v>226.78500000000003</v>
      </c>
      <c r="Y13">
        <f>'VA volume chainés'!Z3</f>
        <v>230.798</v>
      </c>
      <c r="Z13">
        <f>'VA volume chainés'!AA3</f>
        <v>235.34499999999997</v>
      </c>
      <c r="AA13">
        <f>'VA volume chainés'!AB3</f>
        <v>214.34</v>
      </c>
      <c r="AB13">
        <f>'VA volume chainés'!AC3</f>
        <v>232.845</v>
      </c>
      <c r="AC13">
        <f>'VA volume chainés'!AD3</f>
        <v>228.89299999999997</v>
      </c>
      <c r="AD13">
        <f>'VA volume chainés'!AE3</f>
        <v>235.35200000000003</v>
      </c>
    </row>
    <row r="14" spans="1:30" x14ac:dyDescent="0.25">
      <c r="A14" t="s">
        <v>399</v>
      </c>
      <c r="B14">
        <f>(B12/$B12)/(B13/$B13)*100</f>
        <v>100</v>
      </c>
      <c r="C14">
        <f t="shared" ref="C14" si="29">(C12/$B12)/(C13/$B13)*100</f>
        <v>98.943518728563788</v>
      </c>
      <c r="D14">
        <f t="shared" ref="D14" si="30">(D12/$B12)/(D13/$B13)*100</f>
        <v>98.637302585218791</v>
      </c>
      <c r="E14">
        <f t="shared" ref="E14" si="31">(E12/$B12)/(E13/$B13)*100</f>
        <v>98.129983200460686</v>
      </c>
      <c r="F14">
        <f t="shared" ref="F14" si="32">(F12/$B12)/(F13/$B13)*100</f>
        <v>96.479143857715627</v>
      </c>
      <c r="G14">
        <f t="shared" ref="G14" si="33">(G12/$B12)/(G13/$B13)*100</f>
        <v>97.128107433866987</v>
      </c>
      <c r="H14">
        <f t="shared" ref="H14" si="34">(H12/$B12)/(H13/$B13)*100</f>
        <v>97.046246302991662</v>
      </c>
      <c r="I14">
        <f t="shared" ref="I14" si="35">(I12/$B12)/(I13/$B13)*100</f>
        <v>97.922213189505328</v>
      </c>
      <c r="J14">
        <f t="shared" ref="J14" si="36">(J12/$B12)/(J13/$B13)*100</f>
        <v>94.565312475003452</v>
      </c>
      <c r="K14">
        <f t="shared" ref="K14" si="37">(K12/$B12)/(K13/$B13)*100</f>
        <v>93.405321873066285</v>
      </c>
      <c r="L14">
        <f t="shared" ref="L14" si="38">(L12/$B12)/(L13/$B13)*100</f>
        <v>91.73474288390473</v>
      </c>
      <c r="M14">
        <f t="shared" ref="M14" si="39">(M12/$B12)/(M13/$B13)*100</f>
        <v>89.282504706617743</v>
      </c>
      <c r="N14">
        <f t="shared" ref="N14" si="40">(N12/$B12)/(N13/$B13)*100</f>
        <v>91.064002346426605</v>
      </c>
      <c r="O14">
        <f t="shared" ref="O14" si="41">(O12/$B12)/(O13/$B13)*100</f>
        <v>91.910802854459021</v>
      </c>
      <c r="P14">
        <f t="shared" ref="P14" si="42">(P12/$B12)/(P13/$B13)*100</f>
        <v>90.839114224096434</v>
      </c>
      <c r="Q14">
        <f t="shared" ref="Q14" si="43">(Q12/$B12)/(Q13/$B13)*100</f>
        <v>89.280461391589938</v>
      </c>
      <c r="R14">
        <f t="shared" ref="R14" si="44">(R12/$B12)/(R13/$B13)*100</f>
        <v>88.939958768649348</v>
      </c>
      <c r="S14">
        <f t="shared" ref="S14" si="45">(S12/$B12)/(S13/$B13)*100</f>
        <v>90.351582133187151</v>
      </c>
      <c r="T14">
        <f t="shared" ref="T14" si="46">(T12/$B12)/(T13/$B13)*100</f>
        <v>91.736940068923673</v>
      </c>
      <c r="U14">
        <f t="shared" ref="U14" si="47">(U12/$B12)/(U13/$B13)*100</f>
        <v>91.048190424456692</v>
      </c>
      <c r="V14">
        <f t="shared" ref="V14" si="48">(V12/$B12)/(V13/$B13)*100</f>
        <v>93.917923464754807</v>
      </c>
      <c r="W14">
        <f t="shared" ref="W14" si="49">(W12/$B12)/(W13/$B13)*100</f>
        <v>93.199932182422273</v>
      </c>
      <c r="X14">
        <f t="shared" ref="X14" si="50">(X12/$B12)/(X13/$B13)*100</f>
        <v>92.169461793444569</v>
      </c>
      <c r="Y14">
        <f t="shared" ref="Y14" si="51">(Y12/$B12)/(Y13/$B13)*100</f>
        <v>91.931691078645969</v>
      </c>
      <c r="Z14">
        <f t="shared" ref="Z14" si="52">(Z12/$B12)/(Z13/$B13)*100</f>
        <v>93.329948322809315</v>
      </c>
      <c r="AA14">
        <f t="shared" ref="AA14" si="53">(AA12/$B12)/(AA13/$B13)*100</f>
        <v>91.119191421175898</v>
      </c>
      <c r="AB14">
        <f t="shared" ref="AB14" si="54">(AB12/$B12)/(AB13/$B13)*100</f>
        <v>89.275245319792646</v>
      </c>
      <c r="AC14">
        <f t="shared" ref="AC14" si="55">(AC12/$B12)/(AC13/$B13)*100</f>
        <v>100.88783370505629</v>
      </c>
      <c r="AD14">
        <f t="shared" ref="AD14" si="56">(AD12/$B12)/(AD13/$B13)*100</f>
        <v>106.343536080473</v>
      </c>
    </row>
    <row r="16" spans="1:30" x14ac:dyDescent="0.25">
      <c r="A16" t="s">
        <v>415</v>
      </c>
    </row>
    <row r="17" spans="1:31" x14ac:dyDescent="0.25">
      <c r="B17" s="3" t="s">
        <v>47</v>
      </c>
      <c r="C17" s="3" t="s">
        <v>48</v>
      </c>
      <c r="D17" s="3" t="s">
        <v>49</v>
      </c>
      <c r="E17" s="3" t="s">
        <v>50</v>
      </c>
      <c r="F17" s="3" t="s">
        <v>51</v>
      </c>
      <c r="G17" s="3" t="s">
        <v>52</v>
      </c>
      <c r="H17" s="3" t="s">
        <v>53</v>
      </c>
      <c r="I17" s="3" t="s">
        <v>54</v>
      </c>
      <c r="J17" s="3" t="s">
        <v>55</v>
      </c>
      <c r="K17" s="3" t="s">
        <v>56</v>
      </c>
      <c r="L17" s="3" t="s">
        <v>57</v>
      </c>
      <c r="M17" s="3" t="s">
        <v>58</v>
      </c>
      <c r="N17" s="3" t="s">
        <v>59</v>
      </c>
      <c r="O17" s="3" t="s">
        <v>60</v>
      </c>
      <c r="P17" s="3" t="s">
        <v>61</v>
      </c>
      <c r="Q17" s="3" t="s">
        <v>62</v>
      </c>
      <c r="R17" s="3" t="s">
        <v>63</v>
      </c>
      <c r="S17" s="3" t="s">
        <v>64</v>
      </c>
      <c r="T17" s="3" t="s">
        <v>65</v>
      </c>
      <c r="U17" s="3" t="s">
        <v>66</v>
      </c>
      <c r="V17" s="3" t="s">
        <v>67</v>
      </c>
      <c r="W17" s="3" t="s">
        <v>68</v>
      </c>
      <c r="X17" s="3" t="s">
        <v>69</v>
      </c>
      <c r="Y17" s="3" t="s">
        <v>70</v>
      </c>
      <c r="Z17" s="3" t="s">
        <v>71</v>
      </c>
      <c r="AA17" s="3" t="s">
        <v>72</v>
      </c>
      <c r="AB17" s="3" t="s">
        <v>73</v>
      </c>
      <c r="AC17" s="3" t="s">
        <v>74</v>
      </c>
      <c r="AD17" s="3" t="s">
        <v>75</v>
      </c>
    </row>
    <row r="18" spans="1:31" x14ac:dyDescent="0.25">
      <c r="A18" t="s">
        <v>412</v>
      </c>
      <c r="B18" s="12">
        <f>B10</f>
        <v>100</v>
      </c>
      <c r="C18" s="12">
        <f t="shared" ref="C18:AD18" si="57">C10</f>
        <v>100.48238605241011</v>
      </c>
      <c r="D18" s="12">
        <f t="shared" si="57"/>
        <v>101.11524095701479</v>
      </c>
      <c r="E18" s="12">
        <f t="shared" si="57"/>
        <v>98.337058838483301</v>
      </c>
      <c r="F18" s="12">
        <f t="shared" si="57"/>
        <v>97.966212428890941</v>
      </c>
      <c r="G18" s="12">
        <f t="shared" si="57"/>
        <v>104.12268628092232</v>
      </c>
      <c r="H18" s="12">
        <f t="shared" si="57"/>
        <v>105.32676839904541</v>
      </c>
      <c r="I18" s="12">
        <f t="shared" si="57"/>
        <v>103.99332039405618</v>
      </c>
      <c r="J18" s="12">
        <f t="shared" si="57"/>
        <v>104.80533360168451</v>
      </c>
      <c r="K18" s="12">
        <f t="shared" si="57"/>
        <v>107.28376427663503</v>
      </c>
      <c r="L18" s="12">
        <f t="shared" si="57"/>
        <v>111.77685342380825</v>
      </c>
      <c r="M18" s="12">
        <f t="shared" si="57"/>
        <v>116.71015009157573</v>
      </c>
      <c r="N18" s="12">
        <f t="shared" si="57"/>
        <v>119.78555249963915</v>
      </c>
      <c r="O18" s="12">
        <f t="shared" si="57"/>
        <v>125.41805058918838</v>
      </c>
      <c r="P18" s="12">
        <f t="shared" si="57"/>
        <v>118.22097677606078</v>
      </c>
      <c r="Q18" s="12">
        <f t="shared" si="57"/>
        <v>123.72380652066219</v>
      </c>
      <c r="R18" s="12">
        <f t="shared" si="57"/>
        <v>131.72061416126368</v>
      </c>
      <c r="S18" s="12">
        <f t="shared" si="57"/>
        <v>134.70940127842479</v>
      </c>
      <c r="T18" s="12">
        <f t="shared" si="57"/>
        <v>133.18091912986736</v>
      </c>
      <c r="U18" s="12">
        <f t="shared" si="57"/>
        <v>131.72646540050252</v>
      </c>
      <c r="V18" s="12">
        <f t="shared" si="57"/>
        <v>127.73176197699718</v>
      </c>
      <c r="W18" s="12">
        <f t="shared" si="57"/>
        <v>125.51140660134364</v>
      </c>
      <c r="X18" s="12">
        <f t="shared" si="57"/>
        <v>129.13751451104727</v>
      </c>
      <c r="Y18" s="12">
        <f t="shared" si="57"/>
        <v>132.02247256662986</v>
      </c>
      <c r="Z18" s="12">
        <f t="shared" si="57"/>
        <v>133.27461766057652</v>
      </c>
      <c r="AA18" s="12">
        <f t="shared" si="57"/>
        <v>131.69748076666522</v>
      </c>
      <c r="AB18" s="12">
        <f t="shared" si="57"/>
        <v>141.33100179885443</v>
      </c>
      <c r="AC18" s="12">
        <f t="shared" si="57"/>
        <v>162.10366248780238</v>
      </c>
      <c r="AD18" s="12">
        <f t="shared" si="57"/>
        <v>165.62885195402635</v>
      </c>
      <c r="AE18" s="14">
        <f>AD18/G18</f>
        <v>1.5907085945435637</v>
      </c>
    </row>
    <row r="19" spans="1:31" x14ac:dyDescent="0.25">
      <c r="A19" t="s">
        <v>384</v>
      </c>
      <c r="B19" s="12">
        <f>B6</f>
        <v>100</v>
      </c>
      <c r="C19" s="12">
        <f t="shared" ref="C19:AD19" si="58">C6</f>
        <v>99.923862955446481</v>
      </c>
      <c r="D19" s="12">
        <f t="shared" si="58"/>
        <v>100.34790290562223</v>
      </c>
      <c r="E19" s="12">
        <f t="shared" si="58"/>
        <v>98.256843112627308</v>
      </c>
      <c r="F19" s="12">
        <f t="shared" si="58"/>
        <v>97.470406251807006</v>
      </c>
      <c r="G19" s="12">
        <f t="shared" si="58"/>
        <v>101.89217909434214</v>
      </c>
      <c r="H19" s="12">
        <f t="shared" si="58"/>
        <v>102.61398751591382</v>
      </c>
      <c r="I19" s="12">
        <f t="shared" si="58"/>
        <v>101.87083779473755</v>
      </c>
      <c r="J19" s="12">
        <f t="shared" si="58"/>
        <v>101.46156560341197</v>
      </c>
      <c r="K19" s="12">
        <f t="shared" si="58"/>
        <v>102.69357748842359</v>
      </c>
      <c r="L19" s="12">
        <f t="shared" si="58"/>
        <v>105.28034951133198</v>
      </c>
      <c r="M19" s="12">
        <f t="shared" si="58"/>
        <v>107.80705365986985</v>
      </c>
      <c r="N19" s="12">
        <f t="shared" si="58"/>
        <v>110.57600467464623</v>
      </c>
      <c r="O19" s="12">
        <f t="shared" si="58"/>
        <v>114.68366911274256</v>
      </c>
      <c r="P19" s="12">
        <f t="shared" si="58"/>
        <v>109.87835489214577</v>
      </c>
      <c r="Q19" s="12">
        <f t="shared" si="58"/>
        <v>113.01367479051663</v>
      </c>
      <c r="R19" s="12">
        <f t="shared" si="58"/>
        <v>118.0696823298095</v>
      </c>
      <c r="S19" s="12">
        <f t="shared" si="58"/>
        <v>120.5054378107878</v>
      </c>
      <c r="T19" s="12">
        <f t="shared" si="58"/>
        <v>119.97703450975577</v>
      </c>
      <c r="U19" s="12">
        <f t="shared" si="58"/>
        <v>118.75109333819513</v>
      </c>
      <c r="V19" s="12">
        <f t="shared" si="58"/>
        <v>117.2633165318165</v>
      </c>
      <c r="W19" s="12">
        <f t="shared" si="58"/>
        <v>115.62654524199991</v>
      </c>
      <c r="X19" s="12">
        <f t="shared" si="58"/>
        <v>117.69979691003276</v>
      </c>
      <c r="Y19" s="12">
        <f t="shared" si="58"/>
        <v>119.49655740464723</v>
      </c>
      <c r="Z19" s="12">
        <f t="shared" si="58"/>
        <v>120.83890649232414</v>
      </c>
      <c r="AA19" s="12">
        <f t="shared" si="58"/>
        <v>119.04647784230453</v>
      </c>
      <c r="AB19" s="12">
        <f t="shared" si="58"/>
        <v>124.40437900072475</v>
      </c>
      <c r="AC19" s="12">
        <f t="shared" si="58"/>
        <v>142.16237407502533</v>
      </c>
      <c r="AD19" s="12">
        <f t="shared" si="58"/>
        <v>146.31590114220182</v>
      </c>
      <c r="AE19" s="14">
        <f t="shared" ref="AE19:AE20" si="59">AD19/G19</f>
        <v>1.4359875551069301</v>
      </c>
    </row>
    <row r="20" spans="1:31" x14ac:dyDescent="0.25">
      <c r="A20" t="s">
        <v>411</v>
      </c>
      <c r="B20" s="12">
        <f>B14</f>
        <v>100</v>
      </c>
      <c r="C20" s="12">
        <f t="shared" ref="C20:AD20" si="60">C14</f>
        <v>98.943518728563788</v>
      </c>
      <c r="D20" s="12">
        <f t="shared" si="60"/>
        <v>98.637302585218791</v>
      </c>
      <c r="E20" s="12">
        <f t="shared" si="60"/>
        <v>98.129983200460686</v>
      </c>
      <c r="F20" s="12">
        <f t="shared" si="60"/>
        <v>96.479143857715627</v>
      </c>
      <c r="G20" s="12">
        <f t="shared" si="60"/>
        <v>97.128107433866987</v>
      </c>
      <c r="H20" s="12">
        <f t="shared" si="60"/>
        <v>97.046246302991662</v>
      </c>
      <c r="I20" s="12">
        <f t="shared" si="60"/>
        <v>97.922213189505328</v>
      </c>
      <c r="J20" s="12">
        <f t="shared" si="60"/>
        <v>94.565312475003452</v>
      </c>
      <c r="K20" s="12">
        <f t="shared" si="60"/>
        <v>93.405321873066285</v>
      </c>
      <c r="L20" s="12">
        <f t="shared" si="60"/>
        <v>91.73474288390473</v>
      </c>
      <c r="M20" s="12">
        <f t="shared" si="60"/>
        <v>89.282504706617743</v>
      </c>
      <c r="N20" s="12">
        <f t="shared" si="60"/>
        <v>91.064002346426605</v>
      </c>
      <c r="O20" s="12">
        <f t="shared" si="60"/>
        <v>91.910802854459021</v>
      </c>
      <c r="P20" s="12">
        <f t="shared" si="60"/>
        <v>90.839114224096434</v>
      </c>
      <c r="Q20" s="12">
        <f t="shared" si="60"/>
        <v>89.280461391589938</v>
      </c>
      <c r="R20" s="12">
        <f t="shared" si="60"/>
        <v>88.939958768649348</v>
      </c>
      <c r="S20" s="12">
        <f t="shared" si="60"/>
        <v>90.351582133187151</v>
      </c>
      <c r="T20" s="12">
        <f t="shared" si="60"/>
        <v>91.736940068923673</v>
      </c>
      <c r="U20" s="12">
        <f t="shared" si="60"/>
        <v>91.048190424456692</v>
      </c>
      <c r="V20" s="12">
        <f t="shared" si="60"/>
        <v>93.917923464754807</v>
      </c>
      <c r="W20" s="12">
        <f t="shared" si="60"/>
        <v>93.199932182422273</v>
      </c>
      <c r="X20" s="12">
        <f t="shared" si="60"/>
        <v>92.169461793444569</v>
      </c>
      <c r="Y20" s="12">
        <f t="shared" si="60"/>
        <v>91.931691078645969</v>
      </c>
      <c r="Z20" s="12">
        <f>Z14</f>
        <v>93.329948322809315</v>
      </c>
      <c r="AA20" s="12">
        <f t="shared" si="60"/>
        <v>91.119191421175898</v>
      </c>
      <c r="AB20" s="12">
        <f t="shared" si="60"/>
        <v>89.275245319792646</v>
      </c>
      <c r="AC20" s="12">
        <f t="shared" si="60"/>
        <v>100.88783370505629</v>
      </c>
      <c r="AD20" s="12">
        <f t="shared" si="60"/>
        <v>106.343536080473</v>
      </c>
      <c r="AE20" s="14">
        <f t="shared" si="59"/>
        <v>1.0948791126490409</v>
      </c>
    </row>
    <row r="21" spans="1:31" x14ac:dyDescent="0.25">
      <c r="B21" s="12"/>
      <c r="C21" s="12"/>
      <c r="D21" s="12"/>
      <c r="E21" s="12"/>
      <c r="F21" s="12"/>
      <c r="G21" s="12"/>
      <c r="H21" s="12"/>
      <c r="I21" s="12"/>
      <c r="J21" s="12"/>
      <c r="K21" s="12"/>
      <c r="L21" s="12"/>
      <c r="M21" s="12"/>
      <c r="N21" s="12"/>
      <c r="O21" s="12"/>
      <c r="P21" s="12"/>
      <c r="Q21" s="12"/>
      <c r="R21" s="12"/>
      <c r="S21" s="12"/>
      <c r="T21" s="12"/>
      <c r="U21" s="12"/>
      <c r="V21" s="12"/>
      <c r="W21" s="12"/>
      <c r="X21" s="12"/>
      <c r="Y21" s="12"/>
      <c r="Z21" s="12"/>
      <c r="AA21" s="12"/>
      <c r="AB21" s="12"/>
      <c r="AC21" s="12"/>
      <c r="AD21" s="12"/>
    </row>
    <row r="22" spans="1:31" x14ac:dyDescent="0.25">
      <c r="A22" t="s">
        <v>414</v>
      </c>
      <c r="B22" s="12"/>
      <c r="C22" s="12"/>
      <c r="D22" s="12"/>
      <c r="E22" s="12"/>
      <c r="F22" s="12"/>
      <c r="G22" s="12"/>
      <c r="H22" s="12"/>
      <c r="I22" s="12"/>
      <c r="J22" s="12"/>
      <c r="K22" s="12"/>
      <c r="L22" s="12"/>
      <c r="M22" s="12"/>
      <c r="N22" s="12"/>
      <c r="O22" s="12"/>
      <c r="P22" s="12"/>
      <c r="Q22" s="12"/>
      <c r="R22" s="12"/>
      <c r="S22" s="12"/>
      <c r="T22" s="12"/>
      <c r="U22" s="12"/>
      <c r="V22" s="12"/>
      <c r="W22" s="12"/>
      <c r="X22" s="12"/>
      <c r="Y22" s="12"/>
      <c r="Z22" s="12"/>
      <c r="AA22" s="12"/>
      <c r="AB22" s="12"/>
      <c r="AC22" s="12"/>
      <c r="AD22" s="12"/>
    </row>
    <row r="23" spans="1:31" x14ac:dyDescent="0.25">
      <c r="B23" s="3" t="s">
        <v>47</v>
      </c>
      <c r="C23" s="3" t="s">
        <v>48</v>
      </c>
      <c r="D23" s="3" t="s">
        <v>49</v>
      </c>
      <c r="E23" s="3" t="s">
        <v>50</v>
      </c>
      <c r="F23" s="3" t="s">
        <v>51</v>
      </c>
      <c r="G23" s="3" t="s">
        <v>52</v>
      </c>
      <c r="H23" s="3" t="s">
        <v>53</v>
      </c>
      <c r="I23" s="3" t="s">
        <v>54</v>
      </c>
      <c r="J23" s="3" t="s">
        <v>55</v>
      </c>
      <c r="K23" s="3" t="s">
        <v>56</v>
      </c>
      <c r="L23" s="3" t="s">
        <v>57</v>
      </c>
      <c r="M23" s="3" t="s">
        <v>58</v>
      </c>
      <c r="N23" s="3" t="s">
        <v>59</v>
      </c>
      <c r="O23" s="3" t="s">
        <v>60</v>
      </c>
      <c r="P23" s="3" t="s">
        <v>61</v>
      </c>
      <c r="Q23" s="3" t="s">
        <v>62</v>
      </c>
      <c r="R23" s="3" t="s">
        <v>63</v>
      </c>
      <c r="S23" s="3" t="s">
        <v>64</v>
      </c>
      <c r="T23" s="3" t="s">
        <v>65</v>
      </c>
      <c r="U23" s="3" t="s">
        <v>66</v>
      </c>
      <c r="V23" s="3" t="s">
        <v>67</v>
      </c>
      <c r="W23" s="3" t="s">
        <v>68</v>
      </c>
      <c r="X23" s="3" t="s">
        <v>69</v>
      </c>
      <c r="Y23" s="3" t="s">
        <v>70</v>
      </c>
      <c r="Z23" s="3" t="s">
        <v>71</v>
      </c>
      <c r="AA23" s="3" t="s">
        <v>72</v>
      </c>
      <c r="AB23" s="3" t="s">
        <v>73</v>
      </c>
      <c r="AC23" s="3" t="s">
        <v>74</v>
      </c>
      <c r="AD23" s="3" t="s">
        <v>75</v>
      </c>
    </row>
    <row r="24" spans="1:31" x14ac:dyDescent="0.25">
      <c r="A24" t="s">
        <v>411</v>
      </c>
      <c r="B24" s="12">
        <f>100*B13/$B13</f>
        <v>100</v>
      </c>
      <c r="C24" s="12">
        <f t="shared" ref="C24:AD24" si="61">100*C13/$B13</f>
        <v>100.84975558766564</v>
      </c>
      <c r="D24" s="12">
        <f t="shared" si="61"/>
        <v>106.41805269468442</v>
      </c>
      <c r="E24" s="12">
        <f t="shared" si="61"/>
        <v>111.51351185169244</v>
      </c>
      <c r="F24" s="12">
        <f t="shared" si="61"/>
        <v>115.95351554093524</v>
      </c>
      <c r="G24" s="12">
        <f t="shared" si="61"/>
        <v>122.29286438958404</v>
      </c>
      <c r="H24" s="12">
        <f t="shared" si="61"/>
        <v>123.04608479109663</v>
      </c>
      <c r="I24" s="12">
        <f t="shared" si="61"/>
        <v>121.54886709502877</v>
      </c>
      <c r="J24" s="12">
        <f t="shared" si="61"/>
        <v>124.87717895901865</v>
      </c>
      <c r="K24" s="12">
        <f t="shared" si="61"/>
        <v>127.85439788483414</v>
      </c>
      <c r="L24" s="12">
        <f t="shared" si="61"/>
        <v>130.70310818704462</v>
      </c>
      <c r="M24" s="12">
        <f t="shared" si="61"/>
        <v>134.82891136594213</v>
      </c>
      <c r="N24" s="12">
        <f t="shared" si="61"/>
        <v>138.06437728656192</v>
      </c>
      <c r="O24" s="12">
        <f t="shared" si="61"/>
        <v>134.2613828511698</v>
      </c>
      <c r="P24" s="12">
        <f t="shared" si="61"/>
        <v>125.62548037015405</v>
      </c>
      <c r="Q24" s="12">
        <f t="shared" si="61"/>
        <v>128.73735665754606</v>
      </c>
      <c r="R24" s="12">
        <f t="shared" si="61"/>
        <v>133.97177729271067</v>
      </c>
      <c r="S24" s="12">
        <f t="shared" si="61"/>
        <v>132.69345466842933</v>
      </c>
      <c r="T24" s="12">
        <f t="shared" si="61"/>
        <v>132.7776923786393</v>
      </c>
      <c r="U24" s="12">
        <f t="shared" si="61"/>
        <v>134.9358994066468</v>
      </c>
      <c r="V24" s="12">
        <f t="shared" si="61"/>
        <v>135.52617825191382</v>
      </c>
      <c r="W24" s="12">
        <f t="shared" si="61"/>
        <v>136.38208257755093</v>
      </c>
      <c r="X24" s="12">
        <f t="shared" si="61"/>
        <v>139.44415408737359</v>
      </c>
      <c r="Y24" s="12">
        <f t="shared" si="61"/>
        <v>141.9116426353491</v>
      </c>
      <c r="Z24" s="12">
        <f t="shared" si="61"/>
        <v>144.70747379100439</v>
      </c>
      <c r="AA24" s="12">
        <f t="shared" si="61"/>
        <v>131.79204968180281</v>
      </c>
      <c r="AB24" s="12">
        <f t="shared" si="61"/>
        <v>143.17028929812156</v>
      </c>
      <c r="AC24" s="12">
        <f t="shared" si="61"/>
        <v>140.74030805177236</v>
      </c>
      <c r="AD24" s="12">
        <f t="shared" si="61"/>
        <v>144.71177790758449</v>
      </c>
      <c r="AE24" s="14">
        <f>AD24/G24</f>
        <v>1.1833215178162915</v>
      </c>
    </row>
    <row r="25" spans="1:31" x14ac:dyDescent="0.25">
      <c r="A25" t="s">
        <v>384</v>
      </c>
      <c r="B25" s="12">
        <f>100*B5/$B5</f>
        <v>100</v>
      </c>
      <c r="C25" s="12">
        <f t="shared" ref="C25:AD25" si="62">100*C5/$B5</f>
        <v>100.24984355517546</v>
      </c>
      <c r="D25" s="12">
        <f t="shared" si="62"/>
        <v>105.99171973826508</v>
      </c>
      <c r="E25" s="12">
        <f t="shared" si="62"/>
        <v>113.32722639321723</v>
      </c>
      <c r="F25" s="12">
        <f t="shared" si="62"/>
        <v>119.42646781137982</v>
      </c>
      <c r="G25" s="12">
        <f t="shared" si="62"/>
        <v>126.08485317594698</v>
      </c>
      <c r="H25" s="12">
        <f t="shared" si="62"/>
        <v>128.62838853247732</v>
      </c>
      <c r="I25" s="12">
        <f t="shared" si="62"/>
        <v>126.07096430873236</v>
      </c>
      <c r="J25" s="12">
        <f t="shared" si="62"/>
        <v>123.63120531959218</v>
      </c>
      <c r="K25" s="12">
        <f t="shared" si="62"/>
        <v>126.25979048097616</v>
      </c>
      <c r="L25" s="12">
        <f t="shared" si="62"/>
        <v>127.32111841273655</v>
      </c>
      <c r="M25" s="12">
        <f t="shared" si="62"/>
        <v>130.22123873090086</v>
      </c>
      <c r="N25" s="12">
        <f t="shared" si="62"/>
        <v>131.70172955410493</v>
      </c>
      <c r="O25" s="12">
        <f t="shared" si="62"/>
        <v>129.30909908068185</v>
      </c>
      <c r="P25" s="12">
        <f t="shared" si="62"/>
        <v>114.17429123862168</v>
      </c>
      <c r="Q25" s="12">
        <f t="shared" si="62"/>
        <v>118.55911585656075</v>
      </c>
      <c r="R25" s="12">
        <f t="shared" si="62"/>
        <v>122.15960961359298</v>
      </c>
      <c r="S25" s="12">
        <f t="shared" si="62"/>
        <v>118.11654476194636</v>
      </c>
      <c r="T25" s="12">
        <f t="shared" si="62"/>
        <v>117.58876780779056</v>
      </c>
      <c r="U25" s="12">
        <f t="shared" si="62"/>
        <v>119.62340882738947</v>
      </c>
      <c r="V25" s="12">
        <f t="shared" si="62"/>
        <v>120.98935550974484</v>
      </c>
      <c r="W25" s="12">
        <f t="shared" si="62"/>
        <v>122.59390980975373</v>
      </c>
      <c r="X25" s="12">
        <f t="shared" si="62"/>
        <v>127.4954314990145</v>
      </c>
      <c r="Y25" s="12">
        <f t="shared" si="62"/>
        <v>128.53537993854565</v>
      </c>
      <c r="Z25" s="12">
        <f t="shared" si="62"/>
        <v>129.33952974480377</v>
      </c>
      <c r="AA25" s="12">
        <f t="shared" si="62"/>
        <v>111.79180431990586</v>
      </c>
      <c r="AB25" s="12">
        <f t="shared" si="62"/>
        <v>120.57737113394018</v>
      </c>
      <c r="AC25" s="12">
        <f t="shared" si="62"/>
        <v>122.17287426205638</v>
      </c>
      <c r="AD25" s="12">
        <f t="shared" si="62"/>
        <v>123.03070688091935</v>
      </c>
      <c r="AE25" s="14">
        <f t="shared" ref="AE25:AE26" si="63">AD25/G25</f>
        <v>0.97577705633867318</v>
      </c>
    </row>
    <row r="26" spans="1:31" x14ac:dyDescent="0.25">
      <c r="A26" t="s">
        <v>412</v>
      </c>
      <c r="B26" s="12">
        <f>B9*100/$B9</f>
        <v>100</v>
      </c>
      <c r="C26" s="12">
        <f t="shared" ref="C26:AD26" si="64">C9*100/$B9</f>
        <v>99.884770501248312</v>
      </c>
      <c r="D26" s="12">
        <f t="shared" si="64"/>
        <v>105.87058418823351</v>
      </c>
      <c r="E26" s="12">
        <f t="shared" si="64"/>
        <v>114.20572897430974</v>
      </c>
      <c r="F26" s="12">
        <f t="shared" si="64"/>
        <v>121.11823264118253</v>
      </c>
      <c r="G26" s="12">
        <f t="shared" si="64"/>
        <v>128.00076819665836</v>
      </c>
      <c r="H26" s="12">
        <f t="shared" si="64"/>
        <v>131.2398567439858</v>
      </c>
      <c r="I26" s="12">
        <f t="shared" si="64"/>
        <v>127.98493996880785</v>
      </c>
      <c r="J26" s="12">
        <f t="shared" si="64"/>
        <v>123.16471698073389</v>
      </c>
      <c r="K26" s="12">
        <f t="shared" si="64"/>
        <v>125.59171191781141</v>
      </c>
      <c r="L26" s="12">
        <f t="shared" si="64"/>
        <v>126.19846065208078</v>
      </c>
      <c r="M26" s="12">
        <f t="shared" si="64"/>
        <v>128.79239063222164</v>
      </c>
      <c r="N26" s="12">
        <f t="shared" si="64"/>
        <v>129.81890396908645</v>
      </c>
      <c r="O26" s="12">
        <f t="shared" si="64"/>
        <v>128.08898418654516</v>
      </c>
      <c r="P26" s="12">
        <f t="shared" si="64"/>
        <v>110.87420357633532</v>
      </c>
      <c r="Q26" s="12">
        <f t="shared" si="64"/>
        <v>115.93438249862294</v>
      </c>
      <c r="R26" s="12">
        <f t="shared" si="64"/>
        <v>118.94448934971309</v>
      </c>
      <c r="S26" s="12">
        <f t="shared" si="64"/>
        <v>113.92820737933089</v>
      </c>
      <c r="T26" s="12">
        <f t="shared" si="64"/>
        <v>113.10978247794071</v>
      </c>
      <c r="U26" s="12">
        <f t="shared" si="64"/>
        <v>115.06995021494734</v>
      </c>
      <c r="V26" s="12">
        <f t="shared" si="64"/>
        <v>116.74098898988468</v>
      </c>
      <c r="W26" s="12">
        <f t="shared" si="64"/>
        <v>118.72669293449012</v>
      </c>
      <c r="X26" s="12">
        <f t="shared" si="64"/>
        <v>124.47677154802179</v>
      </c>
      <c r="Y26" s="12">
        <f t="shared" si="64"/>
        <v>125.03265891013156</v>
      </c>
      <c r="Z26" s="12">
        <f t="shared" si="64"/>
        <v>125.17595713293812</v>
      </c>
      <c r="AA26" s="12">
        <f t="shared" si="64"/>
        <v>105.94845906925799</v>
      </c>
      <c r="AB26" s="12">
        <f t="shared" si="64"/>
        <v>113.92461964768475</v>
      </c>
      <c r="AC26" s="12">
        <f t="shared" si="64"/>
        <v>116.84292277724197</v>
      </c>
      <c r="AD26" s="12">
        <f t="shared" si="64"/>
        <v>116.50905269111529</v>
      </c>
      <c r="AE26" s="14">
        <f t="shared" si="63"/>
        <v>0.91022151142181129</v>
      </c>
    </row>
    <row r="56" spans="2:10" x14ac:dyDescent="0.25">
      <c r="B56" s="13" t="s">
        <v>413</v>
      </c>
      <c r="J56" s="13" t="s">
        <v>413</v>
      </c>
    </row>
  </sheetData>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AD56"/>
  <sheetViews>
    <sheetView topLeftCell="A29" workbookViewId="0">
      <selection activeCell="A33" sqref="A33"/>
    </sheetView>
  </sheetViews>
  <sheetFormatPr baseColWidth="10" defaultRowHeight="15" x14ac:dyDescent="0.25"/>
  <sheetData>
    <row r="2" spans="1:30" x14ac:dyDescent="0.25">
      <c r="A2" t="s">
        <v>396</v>
      </c>
    </row>
    <row r="3" spans="1:30" x14ac:dyDescent="0.25">
      <c r="B3" s="3" t="s">
        <v>47</v>
      </c>
      <c r="C3" s="3" t="s">
        <v>48</v>
      </c>
      <c r="D3" s="3" t="s">
        <v>49</v>
      </c>
      <c r="E3" s="3" t="s">
        <v>50</v>
      </c>
      <c r="F3" s="3" t="s">
        <v>51</v>
      </c>
      <c r="G3" s="3" t="s">
        <v>52</v>
      </c>
      <c r="H3" s="3" t="s">
        <v>53</v>
      </c>
      <c r="I3" s="3" t="s">
        <v>54</v>
      </c>
      <c r="J3" s="3" t="s">
        <v>55</v>
      </c>
      <c r="K3" s="3" t="s">
        <v>56</v>
      </c>
      <c r="L3" s="3" t="s">
        <v>57</v>
      </c>
      <c r="M3" s="3" t="s">
        <v>58</v>
      </c>
      <c r="N3" s="3" t="s">
        <v>59</v>
      </c>
      <c r="O3" s="3" t="s">
        <v>60</v>
      </c>
      <c r="P3" s="3" t="s">
        <v>61</v>
      </c>
      <c r="Q3" s="3" t="s">
        <v>62</v>
      </c>
      <c r="R3" s="3" t="s">
        <v>63</v>
      </c>
      <c r="S3" s="3" t="s">
        <v>64</v>
      </c>
      <c r="T3" s="3" t="s">
        <v>65</v>
      </c>
      <c r="U3" s="3" t="s">
        <v>66</v>
      </c>
      <c r="V3" s="3" t="s">
        <v>67</v>
      </c>
      <c r="W3" s="3" t="s">
        <v>68</v>
      </c>
      <c r="X3" s="3" t="s">
        <v>69</v>
      </c>
      <c r="Y3" s="3" t="s">
        <v>70</v>
      </c>
      <c r="Z3" s="3" t="s">
        <v>71</v>
      </c>
      <c r="AA3" s="3" t="s">
        <v>72</v>
      </c>
      <c r="AB3" s="3" t="s">
        <v>73</v>
      </c>
      <c r="AC3" s="3" t="s">
        <v>74</v>
      </c>
      <c r="AD3" s="3" t="s">
        <v>75</v>
      </c>
    </row>
    <row r="4" spans="1:30" x14ac:dyDescent="0.25">
      <c r="A4" t="s">
        <v>397</v>
      </c>
      <c r="B4">
        <f>'T_6101 en niveau'!C28</f>
        <v>149</v>
      </c>
      <c r="C4">
        <f>'T_6101 en niveau'!D28</f>
        <v>145.203</v>
      </c>
      <c r="D4">
        <f>'T_6101 en niveau'!E28</f>
        <v>145.702</v>
      </c>
      <c r="E4">
        <f>'T_6101 en niveau'!F28</f>
        <v>150.62700000000001</v>
      </c>
      <c r="F4">
        <f>'T_6101 en niveau'!G28</f>
        <v>160.958</v>
      </c>
      <c r="G4">
        <f>'T_6101 en niveau'!H28</f>
        <v>179.92099999999999</v>
      </c>
      <c r="H4">
        <f>'T_6101 en niveau'!I28</f>
        <v>188.65700000000001</v>
      </c>
      <c r="I4">
        <f>'T_6101 en niveau'!J28</f>
        <v>195.202</v>
      </c>
      <c r="J4">
        <f>'T_6101 en niveau'!K28</f>
        <v>204.23500000000001</v>
      </c>
      <c r="K4">
        <f>'T_6101 en niveau'!L28</f>
        <v>219.26400000000001</v>
      </c>
      <c r="L4">
        <f>'T_6101 en niveau'!M28</f>
        <v>236.53700000000001</v>
      </c>
      <c r="M4">
        <f>'T_6101 en niveau'!N28</f>
        <v>260.577</v>
      </c>
      <c r="N4">
        <f>'T_6101 en niveau'!O28</f>
        <v>284.51799999999997</v>
      </c>
      <c r="O4">
        <f>'T_6101 en niveau'!P28</f>
        <v>299.54399999999998</v>
      </c>
      <c r="P4">
        <f>'T_6101 en niveau'!Q28</f>
        <v>279.62200000000001</v>
      </c>
      <c r="Q4">
        <f>'T_6101 en niveau'!R28</f>
        <v>280.70999999999998</v>
      </c>
      <c r="R4">
        <f>'T_6101 en niveau'!S28</f>
        <v>296.233</v>
      </c>
      <c r="S4">
        <f>'T_6101 en niveau'!T28</f>
        <v>295.76900000000001</v>
      </c>
      <c r="T4">
        <f>'T_6101 en niveau'!U28</f>
        <v>300.09399999999999</v>
      </c>
      <c r="U4">
        <f>'T_6101 en niveau'!V28</f>
        <v>294.97899999999998</v>
      </c>
      <c r="V4">
        <f>'T_6101 en niveau'!W28</f>
        <v>289.02499999999998</v>
      </c>
      <c r="W4">
        <f>'T_6101 en niveau'!X28</f>
        <v>289.91699999999997</v>
      </c>
      <c r="X4">
        <f>'T_6101 en niveau'!Y28</f>
        <v>304.07799999999997</v>
      </c>
      <c r="Y4">
        <f>'T_6101 en niveau'!Z28</f>
        <v>316.29599999999999</v>
      </c>
      <c r="Z4">
        <f>'T_6101 en niveau'!AA28</f>
        <v>331.41899999999998</v>
      </c>
      <c r="AA4">
        <f>'T_6101 en niveau'!AB28</f>
        <v>312.24200000000002</v>
      </c>
      <c r="AB4">
        <f>'T_6101 en niveau'!AC28</f>
        <v>357.82299999999998</v>
      </c>
      <c r="AC4">
        <f>'T_6101 en niveau'!AD28</f>
        <v>381.31599999999997</v>
      </c>
      <c r="AD4">
        <f>'T_6101 en niveau'!AE28</f>
        <v>398.10399999999998</v>
      </c>
    </row>
    <row r="5" spans="1:30" x14ac:dyDescent="0.25">
      <c r="A5" t="s">
        <v>398</v>
      </c>
      <c r="B5">
        <f>'T_6102 en niveau'!C28</f>
        <v>251.19800000000001</v>
      </c>
      <c r="C5">
        <f>'T_6102 en niveau'!D28</f>
        <v>241.96299999999999</v>
      </c>
      <c r="D5">
        <f>'T_6102 en niveau'!E28</f>
        <v>237.79599999999999</v>
      </c>
      <c r="E5">
        <f>'T_6102 en niveau'!F28</f>
        <v>243.21899999999999</v>
      </c>
      <c r="F5">
        <f>'T_6102 en niveau'!G28</f>
        <v>255.684</v>
      </c>
      <c r="G5">
        <f>'T_6102 en niveau'!H28</f>
        <v>276.57100000000003</v>
      </c>
      <c r="H5">
        <f>'T_6102 en niveau'!I28</f>
        <v>283.94499999999999</v>
      </c>
      <c r="I5">
        <f>'T_6102 en niveau'!J28</f>
        <v>285.07100000000003</v>
      </c>
      <c r="J5">
        <f>'T_6102 en niveau'!K28</f>
        <v>290.65100000000001</v>
      </c>
      <c r="K5">
        <f>'T_6102 en niveau'!L28</f>
        <v>300.125</v>
      </c>
      <c r="L5">
        <f>'T_6102 en niveau'!M28</f>
        <v>312.00599999999997</v>
      </c>
      <c r="M5">
        <f>'T_6102 en niveau'!N28</f>
        <v>331.18299999999999</v>
      </c>
      <c r="N5">
        <f>'T_6102 en niveau'!O28</f>
        <v>348.01600000000002</v>
      </c>
      <c r="O5">
        <f>'T_6102 en niveau'!P28</f>
        <v>349.17700000000002</v>
      </c>
      <c r="P5">
        <f>'T_6102 en niveau'!Q28</f>
        <v>323.73599999999999</v>
      </c>
      <c r="Q5">
        <f>'T_6102 en niveau'!R28</f>
        <v>317.72899999999998</v>
      </c>
      <c r="R5">
        <f>'T_6102 en niveau'!S28</f>
        <v>325</v>
      </c>
      <c r="S5">
        <f>'T_6102 en niveau'!T28</f>
        <v>318.05799999999999</v>
      </c>
      <c r="T5">
        <f>'T_6102 en niveau'!U28</f>
        <v>320.45400000000001</v>
      </c>
      <c r="U5">
        <f>'T_6102 en niveau'!V28</f>
        <v>314.589</v>
      </c>
      <c r="V5">
        <f>'T_6102 en niveau'!W28</f>
        <v>311.52699999999999</v>
      </c>
      <c r="W5">
        <f>'T_6102 en niveau'!X28</f>
        <v>311.483</v>
      </c>
      <c r="X5">
        <f>'T_6102 en niveau'!Y28</f>
        <v>320.13</v>
      </c>
      <c r="Y5">
        <f>'T_6102 en niveau'!Z28</f>
        <v>325.71499999999997</v>
      </c>
      <c r="Z5">
        <f>'T_6102 en niveau'!AA28</f>
        <v>334.43299999999999</v>
      </c>
      <c r="AA5">
        <f>'T_6102 en niveau'!AB28</f>
        <v>312.24200000000002</v>
      </c>
      <c r="AB5">
        <f>'T_6102 en niveau'!AC28</f>
        <v>343.03800000000001</v>
      </c>
      <c r="AC5">
        <f>'T_6102 en niveau'!AD28</f>
        <v>336.08499999999998</v>
      </c>
      <c r="AD5">
        <f>'T_6102 en niveau'!AE28</f>
        <v>335.88099999999997</v>
      </c>
    </row>
    <row r="6" spans="1:30" x14ac:dyDescent="0.25">
      <c r="A6" t="s">
        <v>399</v>
      </c>
      <c r="B6">
        <f>(B4/$B4)/(B5/$B5)*100</f>
        <v>100</v>
      </c>
      <c r="C6">
        <f t="shared" ref="C6:AD6" si="0">(C4/$B4)/(C5/$B5)*100</f>
        <v>101.17111530752372</v>
      </c>
      <c r="D6">
        <f t="shared" si="0"/>
        <v>103.29775359873632</v>
      </c>
      <c r="E6">
        <f t="shared" si="0"/>
        <v>104.4083510287398</v>
      </c>
      <c r="F6">
        <f t="shared" si="0"/>
        <v>106.1301856664723</v>
      </c>
      <c r="G6">
        <f t="shared" si="0"/>
        <v>109.67436413223406</v>
      </c>
      <c r="H6">
        <f t="shared" si="0"/>
        <v>112.01304602306834</v>
      </c>
      <c r="I6">
        <f t="shared" si="0"/>
        <v>115.44127979044147</v>
      </c>
      <c r="J6">
        <f t="shared" si="0"/>
        <v>118.46450854283394</v>
      </c>
      <c r="K6">
        <f t="shared" si="0"/>
        <v>123.16719995751212</v>
      </c>
      <c r="L6">
        <f t="shared" si="0"/>
        <v>127.81035686932026</v>
      </c>
      <c r="M6">
        <f t="shared" si="0"/>
        <v>132.64715899583649</v>
      </c>
      <c r="N6">
        <f t="shared" si="0"/>
        <v>137.82894916657384</v>
      </c>
      <c r="O6">
        <f t="shared" si="0"/>
        <v>144.62551032895703</v>
      </c>
      <c r="P6">
        <f t="shared" si="0"/>
        <v>145.61638664730216</v>
      </c>
      <c r="Q6">
        <f t="shared" si="0"/>
        <v>148.94671768843742</v>
      </c>
      <c r="R6">
        <f t="shared" si="0"/>
        <v>153.66677776768199</v>
      </c>
      <c r="S6">
        <f t="shared" si="0"/>
        <v>156.77479377046632</v>
      </c>
      <c r="T6">
        <f t="shared" si="0"/>
        <v>157.87796661640661</v>
      </c>
      <c r="U6">
        <f t="shared" si="0"/>
        <v>158.08019937209644</v>
      </c>
      <c r="V6">
        <f t="shared" si="0"/>
        <v>156.41184030866961</v>
      </c>
      <c r="W6">
        <f t="shared" si="0"/>
        <v>156.9167273890242</v>
      </c>
      <c r="X6">
        <f t="shared" si="0"/>
        <v>160.13583710644397</v>
      </c>
      <c r="Y6">
        <f t="shared" si="0"/>
        <v>163.71401112287091</v>
      </c>
      <c r="Z6">
        <f t="shared" si="0"/>
        <v>167.0698900474984</v>
      </c>
      <c r="AA6">
        <f t="shared" si="0"/>
        <v>168.58926174496645</v>
      </c>
      <c r="AB6">
        <f t="shared" si="0"/>
        <v>175.85548949495137</v>
      </c>
      <c r="AC6">
        <f t="shared" si="0"/>
        <v>191.27834604800461</v>
      </c>
      <c r="AD6">
        <f t="shared" si="0"/>
        <v>199.82094687617973</v>
      </c>
    </row>
    <row r="8" spans="1:30" x14ac:dyDescent="0.25">
      <c r="A8" t="s">
        <v>403</v>
      </c>
      <c r="B8">
        <f>'CI valeur'!C28</f>
        <v>92.049000000000007</v>
      </c>
      <c r="C8">
        <f>'CI valeur'!D28</f>
        <v>90.222999999999999</v>
      </c>
      <c r="D8">
        <f>'CI valeur'!E28</f>
        <v>90.826999999999998</v>
      </c>
      <c r="E8">
        <f>'CI valeur'!F28</f>
        <v>95.097999999999999</v>
      </c>
      <c r="F8">
        <f>'CI valeur'!G28</f>
        <v>102.444</v>
      </c>
      <c r="G8">
        <f>'CI valeur'!H28</f>
        <v>116.614</v>
      </c>
      <c r="H8">
        <f>'CI valeur'!I28</f>
        <v>121.17700000000001</v>
      </c>
      <c r="I8">
        <f>'CI valeur'!J28</f>
        <v>124.745</v>
      </c>
      <c r="J8">
        <f>'CI valeur'!K28</f>
        <v>130.209</v>
      </c>
      <c r="K8">
        <f>'CI valeur'!L28</f>
        <v>139.68100000000001</v>
      </c>
      <c r="L8">
        <f>'CI valeur'!M28</f>
        <v>151.68299999999999</v>
      </c>
      <c r="M8">
        <f>'CI valeur'!N28</f>
        <v>167.477</v>
      </c>
      <c r="N8">
        <f>'CI valeur'!O28</f>
        <v>181.10900000000001</v>
      </c>
      <c r="O8">
        <f>'CI valeur'!P28</f>
        <v>187.304</v>
      </c>
      <c r="P8">
        <f>'CI valeur'!Q28</f>
        <v>171.45699999999999</v>
      </c>
      <c r="Q8">
        <f>'CI valeur'!R28</f>
        <v>173.03100000000001</v>
      </c>
      <c r="R8">
        <f>'CI valeur'!S28</f>
        <v>184.79499999999999</v>
      </c>
      <c r="S8">
        <f>'CI valeur'!T28</f>
        <v>186.51300000000001</v>
      </c>
      <c r="T8">
        <f>'CI valeur'!U28</f>
        <v>187.999</v>
      </c>
      <c r="U8">
        <f>'CI valeur'!V28</f>
        <v>184.37100000000001</v>
      </c>
      <c r="V8">
        <f>'CI valeur'!W28</f>
        <v>180.583</v>
      </c>
      <c r="W8">
        <f>'CI valeur'!X28</f>
        <v>181.71899999999999</v>
      </c>
      <c r="X8">
        <f>'CI valeur'!Y28</f>
        <v>191.16399999999999</v>
      </c>
      <c r="Y8">
        <f>'CI valeur'!Z28</f>
        <v>200.08600000000001</v>
      </c>
      <c r="Z8">
        <f>'CI valeur'!AA28</f>
        <v>208.29900000000001</v>
      </c>
      <c r="AA8">
        <f>'CI valeur'!AB28</f>
        <v>196.23500000000001</v>
      </c>
      <c r="AB8">
        <f>'CI valeur'!AC28</f>
        <v>231.83199999999999</v>
      </c>
      <c r="AC8">
        <f>'CI valeur'!AD28</f>
        <v>251.86799999999999</v>
      </c>
      <c r="AD8">
        <f>'CI valeur'!AE28</f>
        <v>254.96700000000001</v>
      </c>
    </row>
    <row r="9" spans="1:30" x14ac:dyDescent="0.25">
      <c r="A9" t="s">
        <v>404</v>
      </c>
      <c r="B9">
        <f>'CI volumes chaînés'!C28</f>
        <v>136.292</v>
      </c>
      <c r="C9">
        <f>'CI volumes chaînés'!D28</f>
        <v>131.78100000000001</v>
      </c>
      <c r="D9">
        <f>'CI volumes chaînés'!E28</f>
        <v>130.69999999999999</v>
      </c>
      <c r="E9">
        <f>'CI volumes chaînés'!F28</f>
        <v>135.631</v>
      </c>
      <c r="F9">
        <f>'CI volumes chaînés'!G28</f>
        <v>143.67400000000001</v>
      </c>
      <c r="G9">
        <f>'CI volumes chaînés'!H28</f>
        <v>157.25299999999999</v>
      </c>
      <c r="H9">
        <f>'CI volumes chaînés'!I28</f>
        <v>160.084</v>
      </c>
      <c r="I9">
        <f>'CI volumes chaînés'!J28</f>
        <v>161.48500000000001</v>
      </c>
      <c r="J9">
        <f>'CI volumes chaînés'!K28</f>
        <v>166.31200000000001</v>
      </c>
      <c r="K9">
        <f>'CI volumes chaînés'!L28</f>
        <v>172.80699999999999</v>
      </c>
      <c r="L9">
        <f>'CI volumes chaînés'!M28</f>
        <v>180.96899999999999</v>
      </c>
      <c r="M9">
        <f>'CI volumes chaînés'!N28</f>
        <v>194.446</v>
      </c>
      <c r="N9">
        <f>'CI volumes chaînés'!O28</f>
        <v>204.345</v>
      </c>
      <c r="O9">
        <f>'CI volumes chaînés'!P28</f>
        <v>205.583</v>
      </c>
      <c r="P9">
        <f>'CI volumes chaînés'!Q28</f>
        <v>188.93199999999999</v>
      </c>
      <c r="Q9">
        <f>'CI volumes chaînés'!R28</f>
        <v>186.684</v>
      </c>
      <c r="R9">
        <f>'CI volumes chaînés'!S28</f>
        <v>194.98500000000001</v>
      </c>
      <c r="S9">
        <f>'CI volumes chaînés'!T28</f>
        <v>194.26400000000001</v>
      </c>
      <c r="T9">
        <f>'CI volumes chaînés'!U28</f>
        <v>195.583</v>
      </c>
      <c r="U9">
        <f>'CI volumes chaînés'!V28</f>
        <v>192.60400000000001</v>
      </c>
      <c r="V9">
        <f>'CI volumes chaînés'!W28</f>
        <v>190.107</v>
      </c>
      <c r="W9">
        <f>'CI volumes chaînés'!X28</f>
        <v>191.875</v>
      </c>
      <c r="X9">
        <f>'CI volumes chaînés'!Y28</f>
        <v>197.857</v>
      </c>
      <c r="Y9">
        <f>'CI volumes chaînés'!Z28</f>
        <v>203.16499999999999</v>
      </c>
      <c r="Z9">
        <f>'CI volumes chaînés'!AA28</f>
        <v>208.37700000000001</v>
      </c>
      <c r="AA9">
        <f>'CI volumes chaînés'!AB28</f>
        <v>196.23500000000001</v>
      </c>
      <c r="AB9">
        <f>'CI volumes chaînés'!AC28</f>
        <v>220.45099999999999</v>
      </c>
      <c r="AC9">
        <f>'CI volumes chaînés'!AD28</f>
        <v>217.26900000000001</v>
      </c>
      <c r="AD9">
        <f>'CI volumes chaînés'!AE28</f>
        <v>214.91</v>
      </c>
    </row>
    <row r="10" spans="1:30" x14ac:dyDescent="0.25">
      <c r="A10" t="s">
        <v>399</v>
      </c>
      <c r="B10">
        <f>(B8/$B8)/(B9/$B9)*100</f>
        <v>100</v>
      </c>
      <c r="C10">
        <f t="shared" ref="C10:AD10" si="1">(C8/$B8)/(C9/$B9)*100</f>
        <v>101.37147242754274</v>
      </c>
      <c r="D10">
        <f t="shared" si="1"/>
        <v>102.89414718515535</v>
      </c>
      <c r="E10">
        <f t="shared" si="1"/>
        <v>103.81586082491418</v>
      </c>
      <c r="F10">
        <f t="shared" si="1"/>
        <v>105.57464608484285</v>
      </c>
      <c r="G10">
        <f t="shared" si="1"/>
        <v>109.80017764509186</v>
      </c>
      <c r="H10">
        <f t="shared" si="1"/>
        <v>112.07882228113415</v>
      </c>
      <c r="I10">
        <f t="shared" si="1"/>
        <v>114.37793443486011</v>
      </c>
      <c r="J10">
        <f t="shared" si="1"/>
        <v>115.92275851196985</v>
      </c>
      <c r="K10">
        <f t="shared" si="1"/>
        <v>119.68157466448628</v>
      </c>
      <c r="L10">
        <f t="shared" si="1"/>
        <v>124.10349515871</v>
      </c>
      <c r="M10">
        <f t="shared" si="1"/>
        <v>127.52855799679803</v>
      </c>
      <c r="N10">
        <f t="shared" si="1"/>
        <v>131.22824075715843</v>
      </c>
      <c r="O10">
        <f t="shared" si="1"/>
        <v>134.89974932038123</v>
      </c>
      <c r="P10">
        <f t="shared" si="1"/>
        <v>134.3695888834182</v>
      </c>
      <c r="Q10">
        <f t="shared" si="1"/>
        <v>137.23601848724559</v>
      </c>
      <c r="R10">
        <f t="shared" si="1"/>
        <v>140.3266971232519</v>
      </c>
      <c r="S10">
        <f t="shared" si="1"/>
        <v>142.15694133697139</v>
      </c>
      <c r="T10">
        <f t="shared" si="1"/>
        <v>142.32320842748959</v>
      </c>
      <c r="U10">
        <f t="shared" si="1"/>
        <v>141.73548649377955</v>
      </c>
      <c r="V10">
        <f t="shared" si="1"/>
        <v>140.64686133903993</v>
      </c>
      <c r="W10">
        <f t="shared" si="1"/>
        <v>140.22751413344039</v>
      </c>
      <c r="X10">
        <f t="shared" si="1"/>
        <v>143.05596763863574</v>
      </c>
      <c r="Y10">
        <f t="shared" si="1"/>
        <v>145.82067338721649</v>
      </c>
      <c r="Z10">
        <f t="shared" si="1"/>
        <v>148.00919398186812</v>
      </c>
      <c r="AA10">
        <f t="shared" si="1"/>
        <v>148.06461775793323</v>
      </c>
      <c r="AB10">
        <f t="shared" si="1"/>
        <v>155.70859948041601</v>
      </c>
      <c r="AC10">
        <f t="shared" si="1"/>
        <v>171.64316651457469</v>
      </c>
      <c r="AD10">
        <f t="shared" si="1"/>
        <v>175.66233025865233</v>
      </c>
    </row>
    <row r="12" spans="1:30" x14ac:dyDescent="0.25">
      <c r="A12" t="s">
        <v>409</v>
      </c>
      <c r="B12">
        <f>'VA valeur'!C28</f>
        <v>56.951999999999998</v>
      </c>
      <c r="C12">
        <f>'VA valeur'!D28</f>
        <v>54.978999999999999</v>
      </c>
      <c r="D12">
        <f>'VA valeur'!E28</f>
        <v>54.875</v>
      </c>
      <c r="E12">
        <f>'VA valeur'!F28</f>
        <v>55.53</v>
      </c>
      <c r="F12">
        <f>'VA valeur'!G28</f>
        <v>58.514000000000003</v>
      </c>
      <c r="G12">
        <f>'VA valeur'!H28</f>
        <v>63.307000000000002</v>
      </c>
      <c r="H12">
        <f>'VA valeur'!I28</f>
        <v>67.48</v>
      </c>
      <c r="I12">
        <f>'VA valeur'!J28</f>
        <v>70.456999999999994</v>
      </c>
      <c r="J12">
        <f>'VA valeur'!K28</f>
        <v>74.025999999999996</v>
      </c>
      <c r="K12">
        <f>'VA valeur'!L28</f>
        <v>79.582999999999998</v>
      </c>
      <c r="L12">
        <f>'VA valeur'!M28</f>
        <v>84.853999999999999</v>
      </c>
      <c r="M12">
        <f>'VA valeur'!N28</f>
        <v>93.1</v>
      </c>
      <c r="N12">
        <f>'VA valeur'!O28</f>
        <v>103.40900000000001</v>
      </c>
      <c r="O12">
        <f>'VA valeur'!P28</f>
        <v>112.24</v>
      </c>
      <c r="P12">
        <f>'VA valeur'!Q28</f>
        <v>108.16500000000001</v>
      </c>
      <c r="Q12">
        <f>'VA valeur'!R28</f>
        <v>107.679</v>
      </c>
      <c r="R12">
        <f>'VA valeur'!S28</f>
        <v>111.438</v>
      </c>
      <c r="S12">
        <f>'VA valeur'!T28</f>
        <v>109.256</v>
      </c>
      <c r="T12">
        <f>'VA valeur'!U28</f>
        <v>112.095</v>
      </c>
      <c r="U12">
        <f>'VA valeur'!V28</f>
        <v>110.608</v>
      </c>
      <c r="V12">
        <f>'VA valeur'!W28</f>
        <v>108.44199999999999</v>
      </c>
      <c r="W12">
        <f>'VA valeur'!X28</f>
        <v>108.19799999999999</v>
      </c>
      <c r="X12">
        <f>'VA valeur'!Y28</f>
        <v>112.914</v>
      </c>
      <c r="Y12">
        <f>'VA valeur'!Z28</f>
        <v>116.21</v>
      </c>
      <c r="Z12">
        <f>'VA valeur'!AA28</f>
        <v>123.12</v>
      </c>
      <c r="AA12">
        <f>'VA valeur'!AB28</f>
        <v>116.00700000000001</v>
      </c>
      <c r="AB12">
        <f>'VA valeur'!AC28</f>
        <v>125.991</v>
      </c>
      <c r="AC12">
        <f>'VA valeur'!AD28</f>
        <v>129.447</v>
      </c>
      <c r="AD12">
        <f>'VA valeur'!AE28</f>
        <v>143.137</v>
      </c>
    </row>
    <row r="13" spans="1:30" x14ac:dyDescent="0.25">
      <c r="A13" t="s">
        <v>410</v>
      </c>
      <c r="B13">
        <f>'VA volume chainés'!C28</f>
        <v>120.09099999999999</v>
      </c>
      <c r="C13">
        <f>'VA volume chainés'!D28</f>
        <v>114.964</v>
      </c>
      <c r="D13">
        <f>'VA volume chainés'!E28</f>
        <v>111.282</v>
      </c>
      <c r="E13">
        <f>'VA volume chainés'!F28</f>
        <v>111.071</v>
      </c>
      <c r="F13">
        <f>'VA volume chainés'!G28</f>
        <v>115.233</v>
      </c>
      <c r="G13">
        <f>'VA volume chainés'!H28</f>
        <v>122.059</v>
      </c>
      <c r="H13">
        <f>'VA volume chainés'!I28</f>
        <v>127.261</v>
      </c>
      <c r="I13">
        <f>'VA volume chainés'!J28</f>
        <v>126.672</v>
      </c>
      <c r="J13">
        <f>'VA volume chainés'!K28</f>
        <v>126.837</v>
      </c>
      <c r="K13">
        <f>'VA volume chainés'!L28</f>
        <v>129.53</v>
      </c>
      <c r="L13">
        <f>'VA volume chainés'!M28</f>
        <v>132.92099999999999</v>
      </c>
      <c r="M13">
        <f>'VA volume chainés'!N28</f>
        <v>138</v>
      </c>
      <c r="N13">
        <f>'VA volume chainés'!O28</f>
        <v>144.994</v>
      </c>
      <c r="O13">
        <f>'VA volume chainés'!P28</f>
        <v>144.786</v>
      </c>
      <c r="P13">
        <f>'VA volume chainés'!Q28</f>
        <v>136.20099999999999</v>
      </c>
      <c r="Q13">
        <f>'VA volume chainés'!R28</f>
        <v>132.238</v>
      </c>
      <c r="R13">
        <f>'VA volume chainés'!S28</f>
        <v>130.678</v>
      </c>
      <c r="S13">
        <f>'VA volume chainés'!T28</f>
        <v>124.059</v>
      </c>
      <c r="T13">
        <f>'VA volume chainés'!U28</f>
        <v>125.152</v>
      </c>
      <c r="U13">
        <f>'VA volume chainés'!V28</f>
        <v>122.217</v>
      </c>
      <c r="V13">
        <f>'VA volume chainés'!W28</f>
        <v>121.685</v>
      </c>
      <c r="W13">
        <f>'VA volume chainés'!X28</f>
        <v>119.755</v>
      </c>
      <c r="X13">
        <f>'VA volume chainés'!Y28</f>
        <v>122.392</v>
      </c>
      <c r="Y13">
        <f>'VA volume chainés'!Z28</f>
        <v>122.584</v>
      </c>
      <c r="Z13">
        <f>'VA volume chainés'!AA28</f>
        <v>126.099</v>
      </c>
      <c r="AA13">
        <f>'VA volume chainés'!AB28</f>
        <v>116.00700000000001</v>
      </c>
      <c r="AB13">
        <f>'VA volume chainés'!AC28</f>
        <v>122.587</v>
      </c>
      <c r="AC13">
        <f>'VA volume chainés'!AD28</f>
        <v>118.786</v>
      </c>
      <c r="AD13">
        <f>'VA volume chainés'!AE28</f>
        <v>121.083</v>
      </c>
    </row>
    <row r="14" spans="1:30" x14ac:dyDescent="0.25">
      <c r="A14" t="s">
        <v>399</v>
      </c>
      <c r="B14">
        <f>(B12/$B12)/(B13/$B13)*100</f>
        <v>100</v>
      </c>
      <c r="C14">
        <f t="shared" ref="C14:AD14" si="2">(C12/$B12)/(C13/$B13)*100</f>
        <v>100.84083928025321</v>
      </c>
      <c r="D14">
        <f t="shared" si="2"/>
        <v>103.98030624411665</v>
      </c>
      <c r="E14">
        <f t="shared" si="2"/>
        <v>105.42132558779132</v>
      </c>
      <c r="F14">
        <f t="shared" si="2"/>
        <v>107.0740919738879</v>
      </c>
      <c r="G14">
        <f t="shared" si="2"/>
        <v>109.36627171997115</v>
      </c>
      <c r="H14">
        <f t="shared" si="2"/>
        <v>111.81014834161496</v>
      </c>
      <c r="I14">
        <f t="shared" si="2"/>
        <v>117.2856829404153</v>
      </c>
      <c r="J14">
        <f t="shared" si="2"/>
        <v>123.0664867743894</v>
      </c>
      <c r="K14">
        <f t="shared" si="2"/>
        <v>129.5541777393361</v>
      </c>
      <c r="L14">
        <f t="shared" si="2"/>
        <v>134.6108916677332</v>
      </c>
      <c r="M14">
        <f t="shared" si="2"/>
        <v>142.25648575663001</v>
      </c>
      <c r="N14">
        <f t="shared" si="2"/>
        <v>150.38682434118985</v>
      </c>
      <c r="O14">
        <f t="shared" si="2"/>
        <v>163.4641683524936</v>
      </c>
      <c r="P14">
        <f t="shared" si="2"/>
        <v>167.45878647882068</v>
      </c>
      <c r="Q14">
        <f t="shared" si="2"/>
        <v>171.70234349868107</v>
      </c>
      <c r="R14">
        <f t="shared" si="2"/>
        <v>179.81764738251533</v>
      </c>
      <c r="S14">
        <f t="shared" si="2"/>
        <v>185.70282118200763</v>
      </c>
      <c r="T14">
        <f t="shared" si="2"/>
        <v>188.86432391511542</v>
      </c>
      <c r="U14">
        <f t="shared" si="2"/>
        <v>190.83428484795749</v>
      </c>
      <c r="V14">
        <f t="shared" si="2"/>
        <v>187.91521860686549</v>
      </c>
      <c r="W14">
        <f t="shared" si="2"/>
        <v>190.51407184527235</v>
      </c>
      <c r="X14">
        <f t="shared" si="2"/>
        <v>194.53432496517584</v>
      </c>
      <c r="Y14">
        <f t="shared" si="2"/>
        <v>199.8992634428227</v>
      </c>
      <c r="Z14">
        <f t="shared" si="2"/>
        <v>205.88203182599622</v>
      </c>
      <c r="AA14">
        <f t="shared" si="2"/>
        <v>210.8635342042422</v>
      </c>
      <c r="AB14">
        <f t="shared" si="2"/>
        <v>216.71880001897978</v>
      </c>
      <c r="AC14">
        <f t="shared" si="2"/>
        <v>229.78845917984052</v>
      </c>
      <c r="AD14">
        <f t="shared" si="2"/>
        <v>249.27011798016741</v>
      </c>
    </row>
    <row r="16" spans="1:30" x14ac:dyDescent="0.25">
      <c r="A16" t="s">
        <v>415</v>
      </c>
    </row>
    <row r="17" spans="1:30" x14ac:dyDescent="0.25">
      <c r="B17" s="3" t="s">
        <v>47</v>
      </c>
      <c r="C17" s="3" t="s">
        <v>48</v>
      </c>
      <c r="D17" s="3" t="s">
        <v>49</v>
      </c>
      <c r="E17" s="3" t="s">
        <v>50</v>
      </c>
      <c r="F17" s="3" t="s">
        <v>51</v>
      </c>
      <c r="G17" s="3" t="s">
        <v>52</v>
      </c>
      <c r="H17" s="3" t="s">
        <v>53</v>
      </c>
      <c r="I17" s="3" t="s">
        <v>54</v>
      </c>
      <c r="J17" s="3" t="s">
        <v>55</v>
      </c>
      <c r="K17" s="3" t="s">
        <v>56</v>
      </c>
      <c r="L17" s="3" t="s">
        <v>57</v>
      </c>
      <c r="M17" s="3" t="s">
        <v>58</v>
      </c>
      <c r="N17" s="3" t="s">
        <v>59</v>
      </c>
      <c r="O17" s="3" t="s">
        <v>60</v>
      </c>
      <c r="P17" s="3" t="s">
        <v>61</v>
      </c>
      <c r="Q17" s="3" t="s">
        <v>62</v>
      </c>
      <c r="R17" s="3" t="s">
        <v>63</v>
      </c>
      <c r="S17" s="3" t="s">
        <v>64</v>
      </c>
      <c r="T17" s="3" t="s">
        <v>65</v>
      </c>
      <c r="U17" s="3" t="s">
        <v>66</v>
      </c>
      <c r="V17" s="3" t="s">
        <v>67</v>
      </c>
      <c r="W17" s="3" t="s">
        <v>68</v>
      </c>
      <c r="X17" s="3" t="s">
        <v>69</v>
      </c>
      <c r="Y17" s="3" t="s">
        <v>70</v>
      </c>
      <c r="Z17" s="3" t="s">
        <v>71</v>
      </c>
      <c r="AA17" s="3" t="s">
        <v>72</v>
      </c>
      <c r="AB17" s="3" t="s">
        <v>73</v>
      </c>
      <c r="AC17" s="3" t="s">
        <v>74</v>
      </c>
      <c r="AD17" s="3" t="s">
        <v>75</v>
      </c>
    </row>
    <row r="18" spans="1:30" x14ac:dyDescent="0.25">
      <c r="A18" t="s">
        <v>411</v>
      </c>
      <c r="B18" s="12">
        <f t="shared" ref="B18:AD18" si="3">B14</f>
        <v>100</v>
      </c>
      <c r="C18" s="12">
        <f t="shared" si="3"/>
        <v>100.84083928025321</v>
      </c>
      <c r="D18" s="12">
        <f t="shared" si="3"/>
        <v>103.98030624411665</v>
      </c>
      <c r="E18" s="12">
        <f t="shared" si="3"/>
        <v>105.42132558779132</v>
      </c>
      <c r="F18" s="12">
        <f t="shared" si="3"/>
        <v>107.0740919738879</v>
      </c>
      <c r="G18" s="12">
        <f t="shared" si="3"/>
        <v>109.36627171997115</v>
      </c>
      <c r="H18" s="12">
        <f t="shared" si="3"/>
        <v>111.81014834161496</v>
      </c>
      <c r="I18" s="12">
        <f t="shared" si="3"/>
        <v>117.2856829404153</v>
      </c>
      <c r="J18" s="12">
        <f t="shared" si="3"/>
        <v>123.0664867743894</v>
      </c>
      <c r="K18" s="12">
        <f t="shared" si="3"/>
        <v>129.5541777393361</v>
      </c>
      <c r="L18" s="12">
        <f t="shared" si="3"/>
        <v>134.6108916677332</v>
      </c>
      <c r="M18" s="12">
        <f t="shared" si="3"/>
        <v>142.25648575663001</v>
      </c>
      <c r="N18" s="12">
        <f t="shared" si="3"/>
        <v>150.38682434118985</v>
      </c>
      <c r="O18" s="12">
        <f t="shared" si="3"/>
        <v>163.4641683524936</v>
      </c>
      <c r="P18" s="12">
        <f t="shared" si="3"/>
        <v>167.45878647882068</v>
      </c>
      <c r="Q18" s="12">
        <f t="shared" si="3"/>
        <v>171.70234349868107</v>
      </c>
      <c r="R18" s="12">
        <f t="shared" si="3"/>
        <v>179.81764738251533</v>
      </c>
      <c r="S18" s="12">
        <f t="shared" si="3"/>
        <v>185.70282118200763</v>
      </c>
      <c r="T18" s="12">
        <f t="shared" si="3"/>
        <v>188.86432391511542</v>
      </c>
      <c r="U18" s="12">
        <f t="shared" si="3"/>
        <v>190.83428484795749</v>
      </c>
      <c r="V18" s="12">
        <f t="shared" si="3"/>
        <v>187.91521860686549</v>
      </c>
      <c r="W18" s="12">
        <f t="shared" si="3"/>
        <v>190.51407184527235</v>
      </c>
      <c r="X18" s="12">
        <f t="shared" si="3"/>
        <v>194.53432496517584</v>
      </c>
      <c r="Y18" s="12">
        <f t="shared" si="3"/>
        <v>199.8992634428227</v>
      </c>
      <c r="Z18" s="12">
        <f t="shared" si="3"/>
        <v>205.88203182599622</v>
      </c>
      <c r="AA18" s="12">
        <f t="shared" si="3"/>
        <v>210.8635342042422</v>
      </c>
      <c r="AB18" s="12">
        <f t="shared" si="3"/>
        <v>216.71880001897978</v>
      </c>
      <c r="AC18" s="12">
        <f t="shared" si="3"/>
        <v>229.78845917984052</v>
      </c>
      <c r="AD18" s="12">
        <f t="shared" si="3"/>
        <v>249.27011798016741</v>
      </c>
    </row>
    <row r="19" spans="1:30" x14ac:dyDescent="0.25">
      <c r="A19" t="s">
        <v>384</v>
      </c>
      <c r="B19" s="12">
        <f>B6</f>
        <v>100</v>
      </c>
      <c r="C19" s="12">
        <f t="shared" ref="C19:AD19" si="4">C6</f>
        <v>101.17111530752372</v>
      </c>
      <c r="D19" s="12">
        <f t="shared" si="4"/>
        <v>103.29775359873632</v>
      </c>
      <c r="E19" s="12">
        <f t="shared" si="4"/>
        <v>104.4083510287398</v>
      </c>
      <c r="F19" s="12">
        <f t="shared" si="4"/>
        <v>106.1301856664723</v>
      </c>
      <c r="G19" s="12">
        <f t="shared" si="4"/>
        <v>109.67436413223406</v>
      </c>
      <c r="H19" s="12">
        <f t="shared" si="4"/>
        <v>112.01304602306834</v>
      </c>
      <c r="I19" s="12">
        <f t="shared" si="4"/>
        <v>115.44127979044147</v>
      </c>
      <c r="J19" s="12">
        <f t="shared" si="4"/>
        <v>118.46450854283394</v>
      </c>
      <c r="K19" s="12">
        <f t="shared" si="4"/>
        <v>123.16719995751212</v>
      </c>
      <c r="L19" s="12">
        <f t="shared" si="4"/>
        <v>127.81035686932026</v>
      </c>
      <c r="M19" s="12">
        <f t="shared" si="4"/>
        <v>132.64715899583649</v>
      </c>
      <c r="N19" s="12">
        <f t="shared" si="4"/>
        <v>137.82894916657384</v>
      </c>
      <c r="O19" s="12">
        <f t="shared" si="4"/>
        <v>144.62551032895703</v>
      </c>
      <c r="P19" s="12">
        <f t="shared" si="4"/>
        <v>145.61638664730216</v>
      </c>
      <c r="Q19" s="12">
        <f t="shared" si="4"/>
        <v>148.94671768843742</v>
      </c>
      <c r="R19" s="12">
        <f t="shared" si="4"/>
        <v>153.66677776768199</v>
      </c>
      <c r="S19" s="12">
        <f t="shared" si="4"/>
        <v>156.77479377046632</v>
      </c>
      <c r="T19" s="12">
        <f t="shared" si="4"/>
        <v>157.87796661640661</v>
      </c>
      <c r="U19" s="12">
        <f t="shared" si="4"/>
        <v>158.08019937209644</v>
      </c>
      <c r="V19" s="12">
        <f t="shared" si="4"/>
        <v>156.41184030866961</v>
      </c>
      <c r="W19" s="12">
        <f t="shared" si="4"/>
        <v>156.9167273890242</v>
      </c>
      <c r="X19" s="12">
        <f t="shared" si="4"/>
        <v>160.13583710644397</v>
      </c>
      <c r="Y19" s="12">
        <f t="shared" si="4"/>
        <v>163.71401112287091</v>
      </c>
      <c r="Z19" s="12">
        <f t="shared" si="4"/>
        <v>167.0698900474984</v>
      </c>
      <c r="AA19" s="12">
        <f t="shared" si="4"/>
        <v>168.58926174496645</v>
      </c>
      <c r="AB19" s="12">
        <f t="shared" si="4"/>
        <v>175.85548949495137</v>
      </c>
      <c r="AC19" s="12">
        <f t="shared" si="4"/>
        <v>191.27834604800461</v>
      </c>
      <c r="AD19" s="12">
        <f t="shared" si="4"/>
        <v>199.82094687617973</v>
      </c>
    </row>
    <row r="20" spans="1:30" x14ac:dyDescent="0.25">
      <c r="A20" t="s">
        <v>412</v>
      </c>
      <c r="B20" s="12">
        <f t="shared" ref="B20:AD20" si="5">B10</f>
        <v>100</v>
      </c>
      <c r="C20" s="12">
        <f t="shared" si="5"/>
        <v>101.37147242754274</v>
      </c>
      <c r="D20" s="12">
        <f t="shared" si="5"/>
        <v>102.89414718515535</v>
      </c>
      <c r="E20" s="12">
        <f t="shared" si="5"/>
        <v>103.81586082491418</v>
      </c>
      <c r="F20" s="12">
        <f t="shared" si="5"/>
        <v>105.57464608484285</v>
      </c>
      <c r="G20" s="12">
        <f t="shared" si="5"/>
        <v>109.80017764509186</v>
      </c>
      <c r="H20" s="12">
        <f t="shared" si="5"/>
        <v>112.07882228113415</v>
      </c>
      <c r="I20" s="12">
        <f t="shared" si="5"/>
        <v>114.37793443486011</v>
      </c>
      <c r="J20" s="12">
        <f t="shared" si="5"/>
        <v>115.92275851196985</v>
      </c>
      <c r="K20" s="12">
        <f t="shared" si="5"/>
        <v>119.68157466448628</v>
      </c>
      <c r="L20" s="12">
        <f t="shared" si="5"/>
        <v>124.10349515871</v>
      </c>
      <c r="M20" s="12">
        <f t="shared" si="5"/>
        <v>127.52855799679803</v>
      </c>
      <c r="N20" s="12">
        <f t="shared" si="5"/>
        <v>131.22824075715843</v>
      </c>
      <c r="O20" s="12">
        <f t="shared" si="5"/>
        <v>134.89974932038123</v>
      </c>
      <c r="P20" s="12">
        <f t="shared" si="5"/>
        <v>134.3695888834182</v>
      </c>
      <c r="Q20" s="12">
        <f t="shared" si="5"/>
        <v>137.23601848724559</v>
      </c>
      <c r="R20" s="12">
        <f t="shared" si="5"/>
        <v>140.3266971232519</v>
      </c>
      <c r="S20" s="12">
        <f t="shared" si="5"/>
        <v>142.15694133697139</v>
      </c>
      <c r="T20" s="12">
        <f t="shared" si="5"/>
        <v>142.32320842748959</v>
      </c>
      <c r="U20" s="12">
        <f t="shared" si="5"/>
        <v>141.73548649377955</v>
      </c>
      <c r="V20" s="12">
        <f t="shared" si="5"/>
        <v>140.64686133903993</v>
      </c>
      <c r="W20" s="12">
        <f t="shared" si="5"/>
        <v>140.22751413344039</v>
      </c>
      <c r="X20" s="12">
        <f t="shared" si="5"/>
        <v>143.05596763863574</v>
      </c>
      <c r="Y20" s="12">
        <f t="shared" si="5"/>
        <v>145.82067338721649</v>
      </c>
      <c r="Z20" s="12">
        <f t="shared" si="5"/>
        <v>148.00919398186812</v>
      </c>
      <c r="AA20" s="12">
        <f t="shared" si="5"/>
        <v>148.06461775793323</v>
      </c>
      <c r="AB20" s="12">
        <f t="shared" si="5"/>
        <v>155.70859948041601</v>
      </c>
      <c r="AC20" s="12">
        <f t="shared" si="5"/>
        <v>171.64316651457469</v>
      </c>
      <c r="AD20" s="12">
        <f t="shared" si="5"/>
        <v>175.66233025865233</v>
      </c>
    </row>
    <row r="21" spans="1:30" x14ac:dyDescent="0.25">
      <c r="B21" s="12"/>
      <c r="C21" s="12"/>
      <c r="D21" s="12"/>
      <c r="E21" s="12"/>
      <c r="F21" s="12"/>
      <c r="G21" s="12"/>
      <c r="H21" s="12"/>
      <c r="I21" s="12"/>
      <c r="J21" s="12"/>
      <c r="K21" s="12"/>
      <c r="L21" s="12"/>
      <c r="M21" s="12"/>
      <c r="N21" s="12"/>
      <c r="O21" s="12"/>
      <c r="P21" s="12"/>
      <c r="Q21" s="12"/>
      <c r="R21" s="12"/>
      <c r="S21" s="12"/>
      <c r="T21" s="12"/>
      <c r="U21" s="12"/>
      <c r="V21" s="12"/>
      <c r="W21" s="12"/>
      <c r="X21" s="12"/>
      <c r="Y21" s="12"/>
      <c r="Z21" s="12"/>
      <c r="AA21" s="12"/>
      <c r="AB21" s="12"/>
      <c r="AC21" s="12"/>
      <c r="AD21" s="12"/>
    </row>
    <row r="22" spans="1:30" x14ac:dyDescent="0.25">
      <c r="A22" t="s">
        <v>414</v>
      </c>
      <c r="B22" s="12"/>
      <c r="C22" s="12"/>
      <c r="D22" s="12"/>
      <c r="E22" s="12"/>
      <c r="F22" s="12"/>
      <c r="G22" s="12"/>
      <c r="H22" s="12"/>
      <c r="I22" s="12"/>
      <c r="J22" s="12"/>
      <c r="K22" s="12"/>
      <c r="L22" s="12"/>
      <c r="M22" s="12"/>
      <c r="N22" s="12"/>
      <c r="O22" s="12"/>
      <c r="P22" s="12"/>
      <c r="Q22" s="12"/>
      <c r="R22" s="12"/>
      <c r="S22" s="12"/>
      <c r="T22" s="12"/>
      <c r="U22" s="12"/>
      <c r="V22" s="12"/>
      <c r="W22" s="12"/>
      <c r="X22" s="12"/>
      <c r="Y22" s="12"/>
      <c r="Z22" s="12"/>
      <c r="AA22" s="12"/>
      <c r="AB22" s="12"/>
      <c r="AC22" s="12"/>
      <c r="AD22" s="12"/>
    </row>
    <row r="23" spans="1:30" x14ac:dyDescent="0.25">
      <c r="B23" s="3" t="s">
        <v>47</v>
      </c>
      <c r="C23" s="3" t="s">
        <v>48</v>
      </c>
      <c r="D23" s="3" t="s">
        <v>49</v>
      </c>
      <c r="E23" s="3" t="s">
        <v>50</v>
      </c>
      <c r="F23" s="3" t="s">
        <v>51</v>
      </c>
      <c r="G23" s="3" t="s">
        <v>52</v>
      </c>
      <c r="H23" s="3" t="s">
        <v>53</v>
      </c>
      <c r="I23" s="3" t="s">
        <v>54</v>
      </c>
      <c r="J23" s="3" t="s">
        <v>55</v>
      </c>
      <c r="K23" s="3" t="s">
        <v>56</v>
      </c>
      <c r="L23" s="3" t="s">
        <v>57</v>
      </c>
      <c r="M23" s="3" t="s">
        <v>58</v>
      </c>
      <c r="N23" s="3" t="s">
        <v>59</v>
      </c>
      <c r="O23" s="3" t="s">
        <v>60</v>
      </c>
      <c r="P23" s="3" t="s">
        <v>61</v>
      </c>
      <c r="Q23" s="3" t="s">
        <v>62</v>
      </c>
      <c r="R23" s="3" t="s">
        <v>63</v>
      </c>
      <c r="S23" s="3" t="s">
        <v>64</v>
      </c>
      <c r="T23" s="3" t="s">
        <v>65</v>
      </c>
      <c r="U23" s="3" t="s">
        <v>66</v>
      </c>
      <c r="V23" s="3" t="s">
        <v>67</v>
      </c>
      <c r="W23" s="3" t="s">
        <v>68</v>
      </c>
      <c r="X23" s="3" t="s">
        <v>69</v>
      </c>
      <c r="Y23" s="3" t="s">
        <v>70</v>
      </c>
      <c r="Z23" s="3" t="s">
        <v>71</v>
      </c>
      <c r="AA23" s="3" t="s">
        <v>72</v>
      </c>
      <c r="AB23" s="3" t="s">
        <v>73</v>
      </c>
      <c r="AC23" s="3" t="s">
        <v>74</v>
      </c>
      <c r="AD23" s="3" t="s">
        <v>75</v>
      </c>
    </row>
    <row r="24" spans="1:30" x14ac:dyDescent="0.25">
      <c r="A24" t="s">
        <v>412</v>
      </c>
      <c r="B24" s="12">
        <f>100*B9/$B9</f>
        <v>100</v>
      </c>
      <c r="C24" s="12">
        <f t="shared" ref="C24:AD24" si="6">100*C9/$B9</f>
        <v>96.690194582220528</v>
      </c>
      <c r="D24" s="12">
        <f t="shared" si="6"/>
        <v>95.897044580753075</v>
      </c>
      <c r="E24" s="12">
        <f t="shared" si="6"/>
        <v>99.515011886244238</v>
      </c>
      <c r="F24" s="12">
        <f t="shared" si="6"/>
        <v>105.41631203592289</v>
      </c>
      <c r="G24" s="12">
        <f t="shared" si="6"/>
        <v>115.37947935315351</v>
      </c>
      <c r="H24" s="12">
        <f t="shared" si="6"/>
        <v>117.45663722008628</v>
      </c>
      <c r="I24" s="12">
        <f t="shared" si="6"/>
        <v>118.48457723123882</v>
      </c>
      <c r="J24" s="12">
        <f t="shared" si="6"/>
        <v>122.02623778358232</v>
      </c>
      <c r="K24" s="12">
        <f t="shared" si="6"/>
        <v>126.7917412614093</v>
      </c>
      <c r="L24" s="12">
        <f t="shared" si="6"/>
        <v>132.78035394593959</v>
      </c>
      <c r="M24" s="12">
        <f t="shared" si="6"/>
        <v>142.66868194758311</v>
      </c>
      <c r="N24" s="12">
        <f t="shared" si="6"/>
        <v>149.93176415343527</v>
      </c>
      <c r="O24" s="12">
        <f t="shared" si="6"/>
        <v>150.84010800340445</v>
      </c>
      <c r="P24" s="12">
        <f t="shared" si="6"/>
        <v>138.62295659319693</v>
      </c>
      <c r="Q24" s="12">
        <f t="shared" si="6"/>
        <v>136.97355677515924</v>
      </c>
      <c r="R24" s="12">
        <f t="shared" si="6"/>
        <v>143.06415637014643</v>
      </c>
      <c r="S24" s="12">
        <f t="shared" si="6"/>
        <v>142.53514512957474</v>
      </c>
      <c r="T24" s="12">
        <f t="shared" si="6"/>
        <v>143.50292020074545</v>
      </c>
      <c r="U24" s="12">
        <f t="shared" si="6"/>
        <v>141.31717195433336</v>
      </c>
      <c r="V24" s="12">
        <f t="shared" si="6"/>
        <v>139.48507616000938</v>
      </c>
      <c r="W24" s="12">
        <f t="shared" si="6"/>
        <v>140.7822909635195</v>
      </c>
      <c r="X24" s="12">
        <f t="shared" si="6"/>
        <v>145.17139670707013</v>
      </c>
      <c r="Y24" s="12">
        <f t="shared" si="6"/>
        <v>149.06597599272152</v>
      </c>
      <c r="Z24" s="12">
        <f t="shared" si="6"/>
        <v>152.89011827546739</v>
      </c>
      <c r="AA24" s="12">
        <f t="shared" si="6"/>
        <v>143.98130484547883</v>
      </c>
      <c r="AB24" s="12">
        <f t="shared" si="6"/>
        <v>161.74903882839783</v>
      </c>
      <c r="AC24" s="12">
        <f t="shared" si="6"/>
        <v>159.41434566959177</v>
      </c>
      <c r="AD24" s="12">
        <f t="shared" si="6"/>
        <v>157.6835030669445</v>
      </c>
    </row>
    <row r="25" spans="1:30" x14ac:dyDescent="0.25">
      <c r="A25" t="s">
        <v>384</v>
      </c>
      <c r="B25" s="12">
        <f>100*B5/$B5</f>
        <v>100</v>
      </c>
      <c r="C25" s="12">
        <f t="shared" ref="C25:AD25" si="7">100*C5/$B5</f>
        <v>96.323617226251798</v>
      </c>
      <c r="D25" s="12">
        <f t="shared" si="7"/>
        <v>94.664766439223229</v>
      </c>
      <c r="E25" s="12">
        <f t="shared" si="7"/>
        <v>96.823621207175208</v>
      </c>
      <c r="F25" s="12">
        <f t="shared" si="7"/>
        <v>101.78584224396691</v>
      </c>
      <c r="G25" s="12">
        <f t="shared" si="7"/>
        <v>110.10079698086768</v>
      </c>
      <c r="H25" s="12">
        <f t="shared" si="7"/>
        <v>113.03632990708525</v>
      </c>
      <c r="I25" s="12">
        <f t="shared" si="7"/>
        <v>113.48458188361373</v>
      </c>
      <c r="J25" s="12">
        <f t="shared" si="7"/>
        <v>115.70593714918112</v>
      </c>
      <c r="K25" s="12">
        <f t="shared" si="7"/>
        <v>119.47746399254771</v>
      </c>
      <c r="L25" s="12">
        <f t="shared" si="7"/>
        <v>124.20719910190367</v>
      </c>
      <c r="M25" s="12">
        <f t="shared" si="7"/>
        <v>131.84141593484026</v>
      </c>
      <c r="N25" s="12">
        <f t="shared" si="7"/>
        <v>138.54250431930188</v>
      </c>
      <c r="O25" s="12">
        <f t="shared" si="7"/>
        <v>139.00468952778289</v>
      </c>
      <c r="P25" s="12">
        <f t="shared" si="7"/>
        <v>128.8768222676932</v>
      </c>
      <c r="Q25" s="12">
        <f t="shared" si="7"/>
        <v>126.4854815723055</v>
      </c>
      <c r="R25" s="12">
        <f t="shared" si="7"/>
        <v>129.38001098734861</v>
      </c>
      <c r="S25" s="12">
        <f t="shared" si="7"/>
        <v>126.61645395265886</v>
      </c>
      <c r="T25" s="12">
        <f t="shared" si="7"/>
        <v>127.57028320289174</v>
      </c>
      <c r="U25" s="12">
        <f t="shared" si="7"/>
        <v>125.23547161999697</v>
      </c>
      <c r="V25" s="12">
        <f t="shared" si="7"/>
        <v>124.01651287032539</v>
      </c>
      <c r="W25" s="12">
        <f t="shared" si="7"/>
        <v>123.99899680729942</v>
      </c>
      <c r="X25" s="12">
        <f t="shared" si="7"/>
        <v>127.4413012842459</v>
      </c>
      <c r="Y25" s="12">
        <f t="shared" si="7"/>
        <v>129.66464701152077</v>
      </c>
      <c r="Z25" s="12">
        <f t="shared" si="7"/>
        <v>133.13521604471373</v>
      </c>
      <c r="AA25" s="12">
        <f t="shared" si="7"/>
        <v>124.30114889449757</v>
      </c>
      <c r="AB25" s="12">
        <f t="shared" si="7"/>
        <v>136.56080064331724</v>
      </c>
      <c r="AC25" s="12">
        <f t="shared" si="7"/>
        <v>133.79286459287096</v>
      </c>
      <c r="AD25" s="12">
        <f t="shared" si="7"/>
        <v>133.71165375520505</v>
      </c>
    </row>
    <row r="26" spans="1:30" x14ac:dyDescent="0.25">
      <c r="A26" t="s">
        <v>411</v>
      </c>
      <c r="B26" s="12">
        <f>B13*100/$B13</f>
        <v>100</v>
      </c>
      <c r="C26" s="12">
        <f t="shared" ref="C26:AD26" si="8">C13*100/$B13</f>
        <v>95.730737524044272</v>
      </c>
      <c r="D26" s="12">
        <f t="shared" si="8"/>
        <v>92.66472924698769</v>
      </c>
      <c r="E26" s="12">
        <f t="shared" si="8"/>
        <v>92.4890291528924</v>
      </c>
      <c r="F26" s="12">
        <f t="shared" si="8"/>
        <v>95.954734326469108</v>
      </c>
      <c r="G26" s="12">
        <f t="shared" si="8"/>
        <v>101.63875727573257</v>
      </c>
      <c r="H26" s="12">
        <f t="shared" si="8"/>
        <v>105.97047239176959</v>
      </c>
      <c r="I26" s="12">
        <f t="shared" si="8"/>
        <v>105.48001099166466</v>
      </c>
      <c r="J26" s="12">
        <f t="shared" si="8"/>
        <v>105.61740679984347</v>
      </c>
      <c r="K26" s="12">
        <f t="shared" si="8"/>
        <v>107.85987292969499</v>
      </c>
      <c r="L26" s="12">
        <f t="shared" si="8"/>
        <v>110.68356496323621</v>
      </c>
      <c r="M26" s="12">
        <f t="shared" si="8"/>
        <v>114.91285774953994</v>
      </c>
      <c r="N26" s="12">
        <f t="shared" si="8"/>
        <v>120.73677461258546</v>
      </c>
      <c r="O26" s="12">
        <f t="shared" si="8"/>
        <v>120.56357262409341</v>
      </c>
      <c r="P26" s="12">
        <f t="shared" si="8"/>
        <v>113.41482708945715</v>
      </c>
      <c r="Q26" s="12">
        <f t="shared" si="8"/>
        <v>110.11482958756277</v>
      </c>
      <c r="R26" s="12">
        <f t="shared" si="8"/>
        <v>108.81581467387231</v>
      </c>
      <c r="S26" s="12">
        <f t="shared" si="8"/>
        <v>103.30416101123315</v>
      </c>
      <c r="T26" s="12">
        <f t="shared" si="8"/>
        <v>104.21430415268422</v>
      </c>
      <c r="U26" s="12">
        <f t="shared" si="8"/>
        <v>101.77032417083713</v>
      </c>
      <c r="V26" s="12">
        <f t="shared" si="8"/>
        <v>101.32732677719396</v>
      </c>
      <c r="W26" s="12">
        <f t="shared" si="8"/>
        <v>99.720212172435907</v>
      </c>
      <c r="X26" s="12">
        <f t="shared" si="8"/>
        <v>101.91604699769341</v>
      </c>
      <c r="Y26" s="12">
        <f t="shared" si="8"/>
        <v>102.07592575630147</v>
      </c>
      <c r="Z26" s="12">
        <f t="shared" si="8"/>
        <v>105.00287282144375</v>
      </c>
      <c r="AA26" s="12">
        <f t="shared" si="8"/>
        <v>96.599245572107833</v>
      </c>
      <c r="AB26" s="12">
        <f t="shared" si="8"/>
        <v>102.07842386190474</v>
      </c>
      <c r="AC26" s="12">
        <f t="shared" si="8"/>
        <v>98.913324062585886</v>
      </c>
      <c r="AD26" s="12">
        <f t="shared" si="8"/>
        <v>100.82604025280828</v>
      </c>
    </row>
    <row r="56" spans="2:10" x14ac:dyDescent="0.25">
      <c r="B56" s="13" t="s">
        <v>413</v>
      </c>
      <c r="J56" s="13" t="s">
        <v>413</v>
      </c>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E57"/>
  <sheetViews>
    <sheetView topLeftCell="A23" workbookViewId="0">
      <selection activeCell="A56" sqref="A56"/>
    </sheetView>
  </sheetViews>
  <sheetFormatPr baseColWidth="10" defaultColWidth="8.85546875" defaultRowHeight="15" x14ac:dyDescent="0.25"/>
  <cols>
    <col min="1" max="1" width="25.28515625" bestFit="1" customWidth="1"/>
    <col min="2" max="2" width="60.7109375" customWidth="1"/>
    <col min="3" max="31" width="13" customWidth="1"/>
  </cols>
  <sheetData>
    <row r="1" spans="1:31" x14ac:dyDescent="0.25">
      <c r="A1" s="1" t="s">
        <v>173</v>
      </c>
    </row>
    <row r="2" spans="1:31" x14ac:dyDescent="0.25">
      <c r="A2" s="1" t="s">
        <v>76</v>
      </c>
    </row>
    <row r="3" spans="1:31" x14ac:dyDescent="0.25">
      <c r="A3" s="2" t="s">
        <v>0</v>
      </c>
    </row>
    <row r="5" spans="1:31" ht="12.75" customHeight="1" x14ac:dyDescent="0.25">
      <c r="C5" s="3" t="s">
        <v>47</v>
      </c>
      <c r="D5" s="3" t="s">
        <v>48</v>
      </c>
      <c r="E5" s="3" t="s">
        <v>49</v>
      </c>
      <c r="F5" s="3" t="s">
        <v>50</v>
      </c>
      <c r="G5" s="3" t="s">
        <v>51</v>
      </c>
      <c r="H5" s="3" t="s">
        <v>52</v>
      </c>
      <c r="I5" s="3" t="s">
        <v>53</v>
      </c>
      <c r="J5" s="3" t="s">
        <v>54</v>
      </c>
      <c r="K5" s="3" t="s">
        <v>55</v>
      </c>
      <c r="L5" s="3" t="s">
        <v>56</v>
      </c>
      <c r="M5" s="3" t="s">
        <v>57</v>
      </c>
      <c r="N5" s="3" t="s">
        <v>58</v>
      </c>
      <c r="O5" s="3" t="s">
        <v>59</v>
      </c>
      <c r="P5" s="3" t="s">
        <v>60</v>
      </c>
      <c r="Q5" s="3" t="s">
        <v>61</v>
      </c>
      <c r="R5" s="3" t="s">
        <v>62</v>
      </c>
      <c r="S5" s="3" t="s">
        <v>63</v>
      </c>
      <c r="T5" s="3" t="s">
        <v>64</v>
      </c>
      <c r="U5" s="3" t="s">
        <v>65</v>
      </c>
      <c r="V5" s="3" t="s">
        <v>66</v>
      </c>
      <c r="W5" s="3" t="s">
        <v>67</v>
      </c>
      <c r="X5" s="3" t="s">
        <v>68</v>
      </c>
      <c r="Y5" s="3" t="s">
        <v>69</v>
      </c>
      <c r="Z5" s="3" t="s">
        <v>70</v>
      </c>
      <c r="AA5" s="3" t="s">
        <v>71</v>
      </c>
      <c r="AB5" s="3" t="s">
        <v>72</v>
      </c>
      <c r="AC5" s="3" t="s">
        <v>73</v>
      </c>
      <c r="AD5" s="3" t="s">
        <v>74</v>
      </c>
      <c r="AE5" s="3" t="s">
        <v>75</v>
      </c>
    </row>
    <row r="6" spans="1:31" x14ac:dyDescent="0.25">
      <c r="B6" t="s">
        <v>76</v>
      </c>
    </row>
    <row r="7" spans="1:31" x14ac:dyDescent="0.25">
      <c r="A7" s="3" t="s">
        <v>77</v>
      </c>
      <c r="B7" s="3" t="s">
        <v>78</v>
      </c>
      <c r="C7" s="5">
        <v>67.593000000000004</v>
      </c>
      <c r="D7" s="5">
        <v>69.335999999999999</v>
      </c>
      <c r="E7" s="5">
        <v>70.631</v>
      </c>
      <c r="F7" s="5">
        <v>71.653000000000006</v>
      </c>
      <c r="G7" s="5">
        <v>69.878</v>
      </c>
      <c r="H7" s="5">
        <v>70.924999999999997</v>
      </c>
      <c r="I7" s="5">
        <v>72.009</v>
      </c>
      <c r="J7" s="5">
        <v>71.980999999999995</v>
      </c>
      <c r="K7" s="5">
        <v>70.200999999999993</v>
      </c>
      <c r="L7" s="5">
        <v>72.647999999999996</v>
      </c>
      <c r="M7" s="5">
        <v>71.59</v>
      </c>
      <c r="N7" s="5">
        <v>69.177000000000007</v>
      </c>
      <c r="O7" s="5">
        <v>75.858000000000004</v>
      </c>
      <c r="P7" s="5">
        <v>77.594999999999999</v>
      </c>
      <c r="Q7" s="5">
        <v>71.481999999999999</v>
      </c>
      <c r="R7" s="5">
        <v>77.132000000000005</v>
      </c>
      <c r="S7" s="5">
        <v>83.629000000000005</v>
      </c>
      <c r="T7" s="5">
        <v>86.045000000000002</v>
      </c>
      <c r="U7" s="5">
        <v>84.146000000000001</v>
      </c>
      <c r="V7" s="5">
        <v>86.540999999999997</v>
      </c>
      <c r="W7" s="5">
        <v>86.33</v>
      </c>
      <c r="X7" s="5">
        <v>81.25</v>
      </c>
      <c r="Y7" s="5">
        <v>83.983999999999995</v>
      </c>
      <c r="Z7" s="5">
        <v>88.837000000000003</v>
      </c>
      <c r="AA7" s="5">
        <v>88.111000000000004</v>
      </c>
      <c r="AB7" s="5">
        <v>86.674000000000007</v>
      </c>
      <c r="AC7" s="5">
        <v>94.311000000000007</v>
      </c>
      <c r="AD7" s="5">
        <v>113.22</v>
      </c>
      <c r="AE7" s="5">
        <v>117.197</v>
      </c>
    </row>
    <row r="8" spans="1:31" x14ac:dyDescent="0.25">
      <c r="A8" s="3" t="s">
        <v>79</v>
      </c>
      <c r="B8" s="3" t="s">
        <v>80</v>
      </c>
      <c r="C8" s="5">
        <v>603.16300000000001</v>
      </c>
      <c r="D8" s="5">
        <v>606.38499999999999</v>
      </c>
      <c r="E8" s="5">
        <v>639.58900000000006</v>
      </c>
      <c r="F8" s="5">
        <v>667.66600000000005</v>
      </c>
      <c r="G8" s="5">
        <v>696.33199999999999</v>
      </c>
      <c r="H8" s="5">
        <v>767.56</v>
      </c>
      <c r="I8" s="5">
        <v>791.87800000000004</v>
      </c>
      <c r="J8" s="5">
        <v>774.22</v>
      </c>
      <c r="K8" s="5">
        <v>762.178</v>
      </c>
      <c r="L8" s="5">
        <v>787.34500000000003</v>
      </c>
      <c r="M8" s="5">
        <v>824.11400000000003</v>
      </c>
      <c r="N8" s="5">
        <v>869.33900000000006</v>
      </c>
      <c r="O8" s="5">
        <v>914.87099999999998</v>
      </c>
      <c r="P8" s="5">
        <v>935.06100000000004</v>
      </c>
      <c r="Q8" s="5">
        <v>808.18899999999996</v>
      </c>
      <c r="R8" s="5">
        <v>864.74599999999998</v>
      </c>
      <c r="S8" s="5">
        <v>922.59400000000005</v>
      </c>
      <c r="T8" s="5">
        <v>917.12800000000004</v>
      </c>
      <c r="U8" s="5">
        <v>909.69799999999998</v>
      </c>
      <c r="V8" s="5">
        <v>907.37300000000005</v>
      </c>
      <c r="W8" s="5">
        <v>904.904</v>
      </c>
      <c r="X8" s="5">
        <v>903.53200000000004</v>
      </c>
      <c r="Y8" s="5">
        <v>958.54100000000005</v>
      </c>
      <c r="Z8" s="5">
        <v>992.03300000000002</v>
      </c>
      <c r="AA8" s="5">
        <v>1007.466</v>
      </c>
      <c r="AB8" s="5">
        <v>874.65700000000004</v>
      </c>
      <c r="AC8" s="5">
        <v>1006.592</v>
      </c>
      <c r="AD8" s="5">
        <v>1232.413</v>
      </c>
      <c r="AE8" s="5">
        <v>1261.2850000000001</v>
      </c>
    </row>
    <row r="9" spans="1:31" ht="25.5" x14ac:dyDescent="0.25">
      <c r="A9" s="3" t="s">
        <v>81</v>
      </c>
      <c r="B9" s="3" t="s">
        <v>82</v>
      </c>
      <c r="C9" s="5">
        <v>64.885000000000005</v>
      </c>
      <c r="D9" s="5">
        <v>67.173000000000002</v>
      </c>
      <c r="E9" s="5">
        <v>67.073999999999998</v>
      </c>
      <c r="F9" s="5">
        <v>68.284000000000006</v>
      </c>
      <c r="G9" s="5">
        <v>69.747</v>
      </c>
      <c r="H9" s="5">
        <v>76.031000000000006</v>
      </c>
      <c r="I9" s="5">
        <v>81.400999999999996</v>
      </c>
      <c r="J9" s="5">
        <v>82.912000000000006</v>
      </c>
      <c r="K9" s="5">
        <v>86.971999999999994</v>
      </c>
      <c r="L9" s="5">
        <v>89.41</v>
      </c>
      <c r="M9" s="5">
        <v>102.584</v>
      </c>
      <c r="N9" s="5">
        <v>113.663</v>
      </c>
      <c r="O9" s="5">
        <v>130.97399999999999</v>
      </c>
      <c r="P9" s="5">
        <v>136.81399999999999</v>
      </c>
      <c r="Q9" s="5">
        <v>132.904</v>
      </c>
      <c r="R9" s="5">
        <v>143.518</v>
      </c>
      <c r="S9" s="5">
        <v>146.21700000000001</v>
      </c>
      <c r="T9" s="5">
        <v>150.96</v>
      </c>
      <c r="U9" s="5">
        <v>150.298</v>
      </c>
      <c r="V9" s="5">
        <v>142.727</v>
      </c>
      <c r="W9" s="5">
        <v>141.21600000000001</v>
      </c>
      <c r="X9" s="5">
        <v>140.517</v>
      </c>
      <c r="Y9" s="5">
        <v>150.791</v>
      </c>
      <c r="Z9" s="5">
        <v>165.26300000000001</v>
      </c>
      <c r="AA9" s="5">
        <v>166.178</v>
      </c>
      <c r="AB9" s="5">
        <v>158.29400000000001</v>
      </c>
      <c r="AC9" s="5">
        <v>199.15600000000001</v>
      </c>
      <c r="AD9" s="5">
        <v>297.51100000000002</v>
      </c>
      <c r="AE9" s="5">
        <v>292.31200000000001</v>
      </c>
    </row>
    <row r="10" spans="1:31" x14ac:dyDescent="0.25">
      <c r="A10" s="3" t="s">
        <v>83</v>
      </c>
      <c r="B10" s="3" t="s">
        <v>84</v>
      </c>
      <c r="C10" s="5">
        <v>5.024</v>
      </c>
      <c r="D10" s="5">
        <v>4.8179999999999996</v>
      </c>
      <c r="E10" s="5">
        <v>4.66</v>
      </c>
      <c r="F10" s="5">
        <v>4.7160000000000002</v>
      </c>
      <c r="G10" s="5">
        <v>4.8479999999999999</v>
      </c>
      <c r="H10" s="5">
        <v>5.3010000000000002</v>
      </c>
      <c r="I10" s="5">
        <v>5.5289999999999999</v>
      </c>
      <c r="J10" s="5">
        <v>5.41</v>
      </c>
      <c r="K10" s="5">
        <v>5.2140000000000004</v>
      </c>
      <c r="L10" s="5">
        <v>5.4809999999999999</v>
      </c>
      <c r="M10" s="5">
        <v>5.875</v>
      </c>
      <c r="N10" s="5">
        <v>6.7220000000000004</v>
      </c>
      <c r="O10" s="5">
        <v>7.0010000000000003</v>
      </c>
      <c r="P10" s="5">
        <v>6.7270000000000003</v>
      </c>
      <c r="Q10" s="5">
        <v>5.9710000000000001</v>
      </c>
      <c r="R10" s="5">
        <v>6.0259999999999998</v>
      </c>
      <c r="S10" s="5">
        <v>6.3890000000000002</v>
      </c>
      <c r="T10" s="5">
        <v>6.3070000000000004</v>
      </c>
      <c r="U10" s="5">
        <v>6.2359999999999998</v>
      </c>
      <c r="V10" s="5">
        <v>6.1180000000000003</v>
      </c>
      <c r="W10" s="5">
        <v>5.173</v>
      </c>
      <c r="X10" s="5">
        <v>5.056</v>
      </c>
      <c r="Y10" s="5">
        <v>5.2969999999999997</v>
      </c>
      <c r="Z10" s="5">
        <v>5.6970000000000001</v>
      </c>
      <c r="AA10" s="5">
        <v>5.6660000000000004</v>
      </c>
      <c r="AB10" s="5">
        <v>5.2779999999999996</v>
      </c>
      <c r="AC10" s="5">
        <v>5.9930000000000003</v>
      </c>
      <c r="AD10" s="5">
        <v>6.2530000000000001</v>
      </c>
      <c r="AE10" s="5">
        <v>6.1529999999999996</v>
      </c>
    </row>
    <row r="11" spans="1:31" ht="25.5" x14ac:dyDescent="0.25">
      <c r="A11" s="3" t="s">
        <v>85</v>
      </c>
      <c r="B11" s="3" t="s">
        <v>86</v>
      </c>
      <c r="C11" s="5">
        <v>43.534999999999997</v>
      </c>
      <c r="D11" s="5">
        <v>45.540999999999997</v>
      </c>
      <c r="E11" s="5">
        <v>45.366</v>
      </c>
      <c r="F11" s="5">
        <v>45.899000000000001</v>
      </c>
      <c r="G11" s="5">
        <v>45.875</v>
      </c>
      <c r="H11" s="5">
        <v>48.613999999999997</v>
      </c>
      <c r="I11" s="5">
        <v>53.213000000000001</v>
      </c>
      <c r="J11" s="5">
        <v>52.061999999999998</v>
      </c>
      <c r="K11" s="5">
        <v>55.206000000000003</v>
      </c>
      <c r="L11" s="5">
        <v>56.79</v>
      </c>
      <c r="M11" s="5">
        <v>67.774000000000001</v>
      </c>
      <c r="N11" s="5">
        <v>75.456999999999994</v>
      </c>
      <c r="O11" s="5">
        <v>90.242000000000004</v>
      </c>
      <c r="P11" s="5">
        <v>95.965999999999994</v>
      </c>
      <c r="Q11" s="5">
        <v>95.677999999999997</v>
      </c>
      <c r="R11" s="5">
        <v>101.628</v>
      </c>
      <c r="S11" s="5">
        <v>102.739</v>
      </c>
      <c r="T11" s="5">
        <v>107.328</v>
      </c>
      <c r="U11" s="5">
        <v>107.961</v>
      </c>
      <c r="V11" s="5">
        <v>100.751</v>
      </c>
      <c r="W11" s="5">
        <v>99.941000000000003</v>
      </c>
      <c r="X11" s="5">
        <v>100.07299999999999</v>
      </c>
      <c r="Y11" s="5">
        <v>107.768</v>
      </c>
      <c r="Z11" s="5">
        <v>120.40300000000001</v>
      </c>
      <c r="AA11" s="5">
        <v>120.845</v>
      </c>
      <c r="AB11" s="5">
        <v>115.13</v>
      </c>
      <c r="AC11" s="5">
        <v>147.923</v>
      </c>
      <c r="AD11" s="5">
        <v>244.601</v>
      </c>
      <c r="AE11" s="5">
        <v>239.97300000000001</v>
      </c>
    </row>
    <row r="12" spans="1:31" ht="25.5" x14ac:dyDescent="0.25">
      <c r="A12" s="3" t="s">
        <v>87</v>
      </c>
      <c r="B12" s="3" t="s">
        <v>88</v>
      </c>
      <c r="C12" s="5">
        <v>16.326000000000001</v>
      </c>
      <c r="D12" s="5">
        <v>16.814</v>
      </c>
      <c r="E12" s="5">
        <v>17.047999999999998</v>
      </c>
      <c r="F12" s="5">
        <v>17.669</v>
      </c>
      <c r="G12" s="5">
        <v>19.024000000000001</v>
      </c>
      <c r="H12" s="5">
        <v>22.116</v>
      </c>
      <c r="I12" s="5">
        <v>22.658999999999999</v>
      </c>
      <c r="J12" s="5">
        <v>25.44</v>
      </c>
      <c r="K12" s="5">
        <v>26.553000000000001</v>
      </c>
      <c r="L12" s="5">
        <v>27.138999999999999</v>
      </c>
      <c r="M12" s="5">
        <v>28.934999999999999</v>
      </c>
      <c r="N12" s="5">
        <v>31.484000000000002</v>
      </c>
      <c r="O12" s="5">
        <v>33.731000000000002</v>
      </c>
      <c r="P12" s="5">
        <v>34.121000000000002</v>
      </c>
      <c r="Q12" s="5">
        <v>31.254999999999999</v>
      </c>
      <c r="R12" s="5">
        <v>35.863999999999997</v>
      </c>
      <c r="S12" s="5">
        <v>37.090000000000003</v>
      </c>
      <c r="T12" s="5">
        <v>37.326000000000001</v>
      </c>
      <c r="U12" s="5">
        <v>36.100999999999999</v>
      </c>
      <c r="V12" s="5">
        <v>35.857999999999997</v>
      </c>
      <c r="W12" s="5">
        <v>36.101999999999997</v>
      </c>
      <c r="X12" s="5">
        <v>35.387999999999998</v>
      </c>
      <c r="Y12" s="5">
        <v>37.725999999999999</v>
      </c>
      <c r="Z12" s="5">
        <v>39.162999999999997</v>
      </c>
      <c r="AA12" s="5">
        <v>39.667999999999999</v>
      </c>
      <c r="AB12" s="5">
        <v>37.886000000000003</v>
      </c>
      <c r="AC12" s="5">
        <v>45.24</v>
      </c>
      <c r="AD12" s="5">
        <v>46.656999999999996</v>
      </c>
      <c r="AE12" s="5">
        <v>46.186</v>
      </c>
    </row>
    <row r="13" spans="1:31" ht="25.5" x14ac:dyDescent="0.25">
      <c r="A13" s="3" t="s">
        <v>89</v>
      </c>
      <c r="B13" s="3" t="s">
        <v>90</v>
      </c>
      <c r="C13" s="5">
        <v>112.389</v>
      </c>
      <c r="D13" s="5">
        <v>112.557</v>
      </c>
      <c r="E13" s="5">
        <v>116.187</v>
      </c>
      <c r="F13" s="5">
        <v>116.011</v>
      </c>
      <c r="G13" s="5">
        <v>116.545</v>
      </c>
      <c r="H13" s="5">
        <v>119.70399999999999</v>
      </c>
      <c r="I13" s="5">
        <v>125.905</v>
      </c>
      <c r="J13" s="5">
        <v>126.58199999999999</v>
      </c>
      <c r="K13" s="5">
        <v>126.639</v>
      </c>
      <c r="L13" s="5">
        <v>128.79400000000001</v>
      </c>
      <c r="M13" s="5">
        <v>128.44900000000001</v>
      </c>
      <c r="N13" s="5">
        <v>132.01300000000001</v>
      </c>
      <c r="O13" s="5">
        <v>141.74100000000001</v>
      </c>
      <c r="P13" s="5">
        <v>149.501</v>
      </c>
      <c r="Q13" s="5">
        <v>139.68199999999999</v>
      </c>
      <c r="R13" s="5">
        <v>139.15700000000001</v>
      </c>
      <c r="S13" s="5">
        <v>151.042</v>
      </c>
      <c r="T13" s="5">
        <v>152.55000000000001</v>
      </c>
      <c r="U13" s="5">
        <v>155.625</v>
      </c>
      <c r="V13" s="5">
        <v>158.52500000000001</v>
      </c>
      <c r="W13" s="5">
        <v>154.66200000000001</v>
      </c>
      <c r="X13" s="5">
        <v>151.99799999999999</v>
      </c>
      <c r="Y13" s="5">
        <v>160.51499999999999</v>
      </c>
      <c r="Z13" s="5">
        <v>159.36199999999999</v>
      </c>
      <c r="AA13" s="5">
        <v>162.054</v>
      </c>
      <c r="AB13" s="5">
        <v>159.23099999999999</v>
      </c>
      <c r="AC13" s="5">
        <v>170.749</v>
      </c>
      <c r="AD13" s="5">
        <v>193.39500000000001</v>
      </c>
      <c r="AE13" s="5">
        <v>207.16200000000001</v>
      </c>
    </row>
    <row r="14" spans="1:31" x14ac:dyDescent="0.25">
      <c r="A14" s="3" t="s">
        <v>91</v>
      </c>
      <c r="B14" s="3" t="s">
        <v>92</v>
      </c>
      <c r="C14" s="5">
        <v>17.928000000000001</v>
      </c>
      <c r="D14" s="5">
        <v>21.638000000000002</v>
      </c>
      <c r="E14" s="5">
        <v>23.507000000000001</v>
      </c>
      <c r="F14" s="5">
        <v>19.361000000000001</v>
      </c>
      <c r="G14" s="5">
        <v>22.155999999999999</v>
      </c>
      <c r="H14" s="5">
        <v>36.204000000000001</v>
      </c>
      <c r="I14" s="5">
        <v>32.930999999999997</v>
      </c>
      <c r="J14" s="5">
        <v>29.420999999999999</v>
      </c>
      <c r="K14" s="5">
        <v>30.172999999999998</v>
      </c>
      <c r="L14" s="5">
        <v>35.340000000000003</v>
      </c>
      <c r="M14" s="5">
        <v>43.808</v>
      </c>
      <c r="N14" s="5">
        <v>49.267000000000003</v>
      </c>
      <c r="O14" s="5">
        <v>49.692</v>
      </c>
      <c r="P14" s="5">
        <v>59.055</v>
      </c>
      <c r="Q14" s="5">
        <v>38.090000000000003</v>
      </c>
      <c r="R14" s="5">
        <v>47.518999999999998</v>
      </c>
      <c r="S14" s="5">
        <v>60.741</v>
      </c>
      <c r="T14" s="5">
        <v>61.478000000000002</v>
      </c>
      <c r="U14" s="5">
        <v>55.040999999999997</v>
      </c>
      <c r="V14" s="5">
        <v>50.18</v>
      </c>
      <c r="W14" s="5">
        <v>36.375</v>
      </c>
      <c r="X14" s="5">
        <v>30.478999999999999</v>
      </c>
      <c r="Y14" s="5">
        <v>34.854999999999997</v>
      </c>
      <c r="Z14" s="5">
        <v>39.402999999999999</v>
      </c>
      <c r="AA14" s="5">
        <v>35.856999999999999</v>
      </c>
      <c r="AB14" s="5">
        <v>20.381</v>
      </c>
      <c r="AC14" s="5">
        <v>31.04</v>
      </c>
      <c r="AD14" s="5">
        <v>57.856999999999999</v>
      </c>
      <c r="AE14" s="5">
        <v>51.954000000000001</v>
      </c>
    </row>
    <row r="15" spans="1:31" ht="25.5" x14ac:dyDescent="0.25">
      <c r="A15" s="3" t="s">
        <v>93</v>
      </c>
      <c r="B15" s="3" t="s">
        <v>94</v>
      </c>
      <c r="C15" s="5">
        <v>75.239999999999995</v>
      </c>
      <c r="D15" s="5">
        <v>75.873999999999995</v>
      </c>
      <c r="E15" s="5">
        <v>79.826999999999998</v>
      </c>
      <c r="F15" s="5">
        <v>85.721999999999994</v>
      </c>
      <c r="G15" s="5">
        <v>89.76</v>
      </c>
      <c r="H15" s="5">
        <v>102.29</v>
      </c>
      <c r="I15" s="5">
        <v>99.682000000000002</v>
      </c>
      <c r="J15" s="5">
        <v>92.22</v>
      </c>
      <c r="K15" s="5">
        <v>87.686999999999998</v>
      </c>
      <c r="L15" s="5">
        <v>88.962000000000003</v>
      </c>
      <c r="M15" s="5">
        <v>88.216999999999999</v>
      </c>
      <c r="N15" s="5">
        <v>92.088999999999999</v>
      </c>
      <c r="O15" s="5">
        <v>94.997</v>
      </c>
      <c r="P15" s="5">
        <v>94.39</v>
      </c>
      <c r="Q15" s="5">
        <v>76.338999999999999</v>
      </c>
      <c r="R15" s="5">
        <v>79.730999999999995</v>
      </c>
      <c r="S15" s="5">
        <v>84.450999999999993</v>
      </c>
      <c r="T15" s="5">
        <v>82.661000000000001</v>
      </c>
      <c r="U15" s="5">
        <v>80.911000000000001</v>
      </c>
      <c r="V15" s="5">
        <v>80.260999999999996</v>
      </c>
      <c r="W15" s="5">
        <v>80.691000000000003</v>
      </c>
      <c r="X15" s="5">
        <v>81.656000000000006</v>
      </c>
      <c r="Y15" s="5">
        <v>84.37</v>
      </c>
      <c r="Z15" s="5">
        <v>84.647999999999996</v>
      </c>
      <c r="AA15" s="5">
        <v>87.058999999999997</v>
      </c>
      <c r="AB15" s="5">
        <v>77.548000000000002</v>
      </c>
      <c r="AC15" s="5">
        <v>87.617000000000004</v>
      </c>
      <c r="AD15" s="5">
        <v>95.353999999999999</v>
      </c>
      <c r="AE15" s="5">
        <v>104.36</v>
      </c>
    </row>
    <row r="16" spans="1:31" x14ac:dyDescent="0.25">
      <c r="A16" s="3" t="s">
        <v>95</v>
      </c>
      <c r="B16" s="3" t="s">
        <v>96</v>
      </c>
      <c r="C16" s="5">
        <v>27.058</v>
      </c>
      <c r="D16" s="5">
        <v>27.204999999999998</v>
      </c>
      <c r="E16" s="5">
        <v>29.193000000000001</v>
      </c>
      <c r="F16" s="5">
        <v>31.677</v>
      </c>
      <c r="G16" s="5">
        <v>33.302999999999997</v>
      </c>
      <c r="H16" s="5">
        <v>42.005000000000003</v>
      </c>
      <c r="I16" s="5">
        <v>37.999000000000002</v>
      </c>
      <c r="J16" s="5">
        <v>34.762</v>
      </c>
      <c r="K16" s="5">
        <v>31.273</v>
      </c>
      <c r="L16" s="5">
        <v>29.753</v>
      </c>
      <c r="M16" s="5">
        <v>27.113</v>
      </c>
      <c r="N16" s="5">
        <v>27.542000000000002</v>
      </c>
      <c r="O16" s="5">
        <v>26.904</v>
      </c>
      <c r="P16" s="5">
        <v>25.62</v>
      </c>
      <c r="Q16" s="5">
        <v>21.029</v>
      </c>
      <c r="R16" s="5">
        <v>23.579000000000001</v>
      </c>
      <c r="S16" s="5">
        <v>22.687000000000001</v>
      </c>
      <c r="T16" s="5">
        <v>21.582000000000001</v>
      </c>
      <c r="U16" s="5">
        <v>21.565999999999999</v>
      </c>
      <c r="V16" s="5">
        <v>21.548999999999999</v>
      </c>
      <c r="W16" s="5">
        <v>22.62</v>
      </c>
      <c r="X16" s="5">
        <v>23.553000000000001</v>
      </c>
      <c r="Y16" s="5">
        <v>24.303999999999998</v>
      </c>
      <c r="Z16" s="5">
        <v>23.97</v>
      </c>
      <c r="AA16" s="5">
        <v>25.863</v>
      </c>
      <c r="AB16" s="5">
        <v>22.998000000000001</v>
      </c>
      <c r="AC16" s="5">
        <v>25.350999999999999</v>
      </c>
      <c r="AD16" s="5">
        <v>28.308</v>
      </c>
      <c r="AE16" s="5">
        <v>31.440999999999999</v>
      </c>
    </row>
    <row r="17" spans="1:31" x14ac:dyDescent="0.25">
      <c r="A17" s="3" t="s">
        <v>97</v>
      </c>
      <c r="B17" s="3" t="s">
        <v>98</v>
      </c>
      <c r="C17" s="5">
        <v>18.350000000000001</v>
      </c>
      <c r="D17" s="5">
        <v>18.57</v>
      </c>
      <c r="E17" s="5">
        <v>19.64</v>
      </c>
      <c r="F17" s="5">
        <v>20.689</v>
      </c>
      <c r="G17" s="5">
        <v>21.957999999999998</v>
      </c>
      <c r="H17" s="5">
        <v>24.065999999999999</v>
      </c>
      <c r="I17" s="5">
        <v>23.920999999999999</v>
      </c>
      <c r="J17" s="5">
        <v>21.396999999999998</v>
      </c>
      <c r="K17" s="5">
        <v>20.193999999999999</v>
      </c>
      <c r="L17" s="5">
        <v>21.553999999999998</v>
      </c>
      <c r="M17" s="5">
        <v>22.398</v>
      </c>
      <c r="N17" s="5">
        <v>23.221</v>
      </c>
      <c r="O17" s="5">
        <v>25.239000000000001</v>
      </c>
      <c r="P17" s="5">
        <v>25.158000000000001</v>
      </c>
      <c r="Q17" s="5">
        <v>21.300999999999998</v>
      </c>
      <c r="R17" s="5">
        <v>22.747</v>
      </c>
      <c r="S17" s="5">
        <v>24.161000000000001</v>
      </c>
      <c r="T17" s="5">
        <v>23.024000000000001</v>
      </c>
      <c r="U17" s="5">
        <v>22.506</v>
      </c>
      <c r="V17" s="5">
        <v>21.984999999999999</v>
      </c>
      <c r="W17" s="5">
        <v>21.376999999999999</v>
      </c>
      <c r="X17" s="5">
        <v>21.588999999999999</v>
      </c>
      <c r="Y17" s="5">
        <v>22.536000000000001</v>
      </c>
      <c r="Z17" s="5">
        <v>22.366</v>
      </c>
      <c r="AA17" s="5">
        <v>22.222000000000001</v>
      </c>
      <c r="AB17" s="5">
        <v>20.084</v>
      </c>
      <c r="AC17" s="5">
        <v>23.376000000000001</v>
      </c>
      <c r="AD17" s="5">
        <v>25.556999999999999</v>
      </c>
      <c r="AE17" s="5">
        <v>26.73</v>
      </c>
    </row>
    <row r="18" spans="1:31" x14ac:dyDescent="0.25">
      <c r="A18" s="3" t="s">
        <v>99</v>
      </c>
      <c r="B18" s="3" t="s">
        <v>100</v>
      </c>
      <c r="C18" s="5">
        <v>29.832000000000001</v>
      </c>
      <c r="D18" s="5">
        <v>30.099</v>
      </c>
      <c r="E18" s="5">
        <v>30.992999999999999</v>
      </c>
      <c r="F18" s="5">
        <v>33.356000000000002</v>
      </c>
      <c r="G18" s="5">
        <v>34.499000000000002</v>
      </c>
      <c r="H18" s="5">
        <v>36.219000000000001</v>
      </c>
      <c r="I18" s="5">
        <v>37.762999999999998</v>
      </c>
      <c r="J18" s="5">
        <v>36.061</v>
      </c>
      <c r="K18" s="5">
        <v>36.219000000000001</v>
      </c>
      <c r="L18" s="5">
        <v>37.655999999999999</v>
      </c>
      <c r="M18" s="5">
        <v>38.706000000000003</v>
      </c>
      <c r="N18" s="5">
        <v>41.326000000000001</v>
      </c>
      <c r="O18" s="5">
        <v>42.853999999999999</v>
      </c>
      <c r="P18" s="5">
        <v>43.610999999999997</v>
      </c>
      <c r="Q18" s="5">
        <v>34.009</v>
      </c>
      <c r="R18" s="5">
        <v>33.405999999999999</v>
      </c>
      <c r="S18" s="5">
        <v>37.603000000000002</v>
      </c>
      <c r="T18" s="5">
        <v>38.054000000000002</v>
      </c>
      <c r="U18" s="5">
        <v>36.838999999999999</v>
      </c>
      <c r="V18" s="5">
        <v>36.726999999999997</v>
      </c>
      <c r="W18" s="5">
        <v>36.692999999999998</v>
      </c>
      <c r="X18" s="5">
        <v>36.514000000000003</v>
      </c>
      <c r="Y18" s="5">
        <v>37.529000000000003</v>
      </c>
      <c r="Z18" s="5">
        <v>38.311999999999998</v>
      </c>
      <c r="AA18" s="5">
        <v>38.975000000000001</v>
      </c>
      <c r="AB18" s="5">
        <v>34.466000000000001</v>
      </c>
      <c r="AC18" s="5">
        <v>38.890999999999998</v>
      </c>
      <c r="AD18" s="5">
        <v>41.49</v>
      </c>
      <c r="AE18" s="5">
        <v>46.189</v>
      </c>
    </row>
    <row r="19" spans="1:31" x14ac:dyDescent="0.25">
      <c r="A19" s="3" t="s">
        <v>101</v>
      </c>
      <c r="B19" s="3" t="s">
        <v>102</v>
      </c>
      <c r="C19" s="5">
        <v>73.284999999999997</v>
      </c>
      <c r="D19" s="5">
        <v>75.064999999999998</v>
      </c>
      <c r="E19" s="5">
        <v>85.19</v>
      </c>
      <c r="F19" s="5">
        <v>97.391000000000005</v>
      </c>
      <c r="G19" s="5">
        <v>111.88</v>
      </c>
      <c r="H19" s="5">
        <v>121.73099999999999</v>
      </c>
      <c r="I19" s="5">
        <v>132.90199999999999</v>
      </c>
      <c r="J19" s="5">
        <v>130.35499999999999</v>
      </c>
      <c r="K19" s="5">
        <v>123.639</v>
      </c>
      <c r="L19" s="5">
        <v>128.905</v>
      </c>
      <c r="M19" s="5">
        <v>136.27799999999999</v>
      </c>
      <c r="N19" s="5">
        <v>141.99299999999999</v>
      </c>
      <c r="O19" s="5">
        <v>141.41499999999999</v>
      </c>
      <c r="P19" s="5">
        <v>139.262</v>
      </c>
      <c r="Q19" s="5">
        <v>115.824</v>
      </c>
      <c r="R19" s="5">
        <v>131.50399999999999</v>
      </c>
      <c r="S19" s="5">
        <v>135.11099999999999</v>
      </c>
      <c r="T19" s="5">
        <v>133.142</v>
      </c>
      <c r="U19" s="5">
        <v>138.63900000000001</v>
      </c>
      <c r="V19" s="5">
        <v>147.39400000000001</v>
      </c>
      <c r="W19" s="5">
        <v>162.643</v>
      </c>
      <c r="X19" s="5">
        <v>172.68799999999999</v>
      </c>
      <c r="Y19" s="5">
        <v>187.50700000000001</v>
      </c>
      <c r="Z19" s="5">
        <v>194.18600000000001</v>
      </c>
      <c r="AA19" s="5">
        <v>204.56299999999999</v>
      </c>
      <c r="AB19" s="5">
        <v>142.63499999999999</v>
      </c>
      <c r="AC19" s="5">
        <v>152.584</v>
      </c>
      <c r="AD19" s="5">
        <v>175.05199999999999</v>
      </c>
      <c r="AE19" s="5">
        <v>200.47900000000001</v>
      </c>
    </row>
    <row r="20" spans="1:31" x14ac:dyDescent="0.25">
      <c r="A20" s="3" t="s">
        <v>103</v>
      </c>
      <c r="B20" s="3" t="s">
        <v>104</v>
      </c>
      <c r="C20" s="5">
        <v>259.43700000000001</v>
      </c>
      <c r="D20" s="5">
        <v>254.077</v>
      </c>
      <c r="E20" s="5">
        <v>267.80500000000001</v>
      </c>
      <c r="F20" s="5">
        <v>280.89699999999999</v>
      </c>
      <c r="G20" s="5">
        <v>286.24400000000003</v>
      </c>
      <c r="H20" s="5">
        <v>311.60000000000002</v>
      </c>
      <c r="I20" s="5">
        <v>319.05599999999998</v>
      </c>
      <c r="J20" s="5">
        <v>312.73099999999999</v>
      </c>
      <c r="K20" s="5">
        <v>307.06799999999998</v>
      </c>
      <c r="L20" s="5">
        <v>315.93400000000003</v>
      </c>
      <c r="M20" s="5">
        <v>324.779</v>
      </c>
      <c r="N20" s="5">
        <v>340.31400000000002</v>
      </c>
      <c r="O20" s="5">
        <v>356.05200000000002</v>
      </c>
      <c r="P20" s="5">
        <v>356.03800000000001</v>
      </c>
      <c r="Q20" s="5">
        <v>305.351</v>
      </c>
      <c r="R20" s="5">
        <v>323.31700000000001</v>
      </c>
      <c r="S20" s="5">
        <v>345.03199999999998</v>
      </c>
      <c r="T20" s="5">
        <v>336.33600000000001</v>
      </c>
      <c r="U20" s="5">
        <v>329.18400000000003</v>
      </c>
      <c r="V20" s="5">
        <v>328.28699999999998</v>
      </c>
      <c r="W20" s="5">
        <v>329.31799999999998</v>
      </c>
      <c r="X20" s="5">
        <v>326.19499999999999</v>
      </c>
      <c r="Y20" s="5">
        <v>340.50400000000002</v>
      </c>
      <c r="Z20" s="5">
        <v>349.17099999999999</v>
      </c>
      <c r="AA20" s="5">
        <v>351.755</v>
      </c>
      <c r="AB20" s="5">
        <v>316.56799999999998</v>
      </c>
      <c r="AC20" s="5">
        <v>365.447</v>
      </c>
      <c r="AD20" s="5">
        <v>413.24400000000003</v>
      </c>
      <c r="AE20" s="5">
        <v>405.02</v>
      </c>
    </row>
    <row r="21" spans="1:31" ht="25.5" x14ac:dyDescent="0.25">
      <c r="A21" s="3" t="s">
        <v>105</v>
      </c>
      <c r="B21" s="3" t="s">
        <v>106</v>
      </c>
      <c r="C21" s="5">
        <v>31.382999999999999</v>
      </c>
      <c r="D21" s="5">
        <v>29.509</v>
      </c>
      <c r="E21" s="5">
        <v>29.622</v>
      </c>
      <c r="F21" s="5">
        <v>30.501999999999999</v>
      </c>
      <c r="G21" s="5">
        <v>29.713999999999999</v>
      </c>
      <c r="H21" s="5">
        <v>29.417999999999999</v>
      </c>
      <c r="I21" s="5">
        <v>29.925000000000001</v>
      </c>
      <c r="J21" s="5">
        <v>28.981999999999999</v>
      </c>
      <c r="K21" s="5">
        <v>26.667000000000002</v>
      </c>
      <c r="L21" s="5">
        <v>24.806000000000001</v>
      </c>
      <c r="M21" s="5">
        <v>23.417000000000002</v>
      </c>
      <c r="N21" s="5">
        <v>22.071000000000002</v>
      </c>
      <c r="O21" s="5">
        <v>21.838000000000001</v>
      </c>
      <c r="P21" s="5">
        <v>20.469000000000001</v>
      </c>
      <c r="Q21" s="5">
        <v>15.129</v>
      </c>
      <c r="R21" s="5">
        <v>16.077000000000002</v>
      </c>
      <c r="S21" s="5">
        <v>16.928999999999998</v>
      </c>
      <c r="T21" s="5">
        <v>16.771000000000001</v>
      </c>
      <c r="U21" s="5">
        <v>16.236000000000001</v>
      </c>
      <c r="V21" s="5">
        <v>16.184000000000001</v>
      </c>
      <c r="W21" s="5">
        <v>16.716000000000001</v>
      </c>
      <c r="X21" s="5">
        <v>16.556000000000001</v>
      </c>
      <c r="Y21" s="5">
        <v>16.963999999999999</v>
      </c>
      <c r="Z21" s="5">
        <v>17.675000000000001</v>
      </c>
      <c r="AA21" s="5">
        <v>17.861000000000001</v>
      </c>
      <c r="AB21" s="5">
        <v>16.093</v>
      </c>
      <c r="AC21" s="5">
        <v>17.417999999999999</v>
      </c>
      <c r="AD21" s="5">
        <v>20.491</v>
      </c>
      <c r="AE21" s="5">
        <v>22.532</v>
      </c>
    </row>
    <row r="22" spans="1:31" x14ac:dyDescent="0.25">
      <c r="A22" s="3" t="s">
        <v>107</v>
      </c>
      <c r="B22" s="3" t="s">
        <v>108</v>
      </c>
      <c r="C22" s="5">
        <v>35.591000000000001</v>
      </c>
      <c r="D22" s="5">
        <v>33.591000000000001</v>
      </c>
      <c r="E22" s="5">
        <v>34.780999999999999</v>
      </c>
      <c r="F22" s="5">
        <v>35.728999999999999</v>
      </c>
      <c r="G22" s="5">
        <v>36.530999999999999</v>
      </c>
      <c r="H22" s="5">
        <v>39.725000000000001</v>
      </c>
      <c r="I22" s="5">
        <v>39.835999999999999</v>
      </c>
      <c r="J22" s="5">
        <v>39.732999999999997</v>
      </c>
      <c r="K22" s="5">
        <v>38.689</v>
      </c>
      <c r="L22" s="5">
        <v>39.435000000000002</v>
      </c>
      <c r="M22" s="5">
        <v>39.146000000000001</v>
      </c>
      <c r="N22" s="5">
        <v>40.052</v>
      </c>
      <c r="O22" s="5">
        <v>41.241</v>
      </c>
      <c r="P22" s="5">
        <v>40.445999999999998</v>
      </c>
      <c r="Q22" s="5">
        <v>34.482999999999997</v>
      </c>
      <c r="R22" s="5">
        <v>35.814999999999998</v>
      </c>
      <c r="S22" s="5">
        <v>37.094000000000001</v>
      </c>
      <c r="T22" s="5">
        <v>35.137</v>
      </c>
      <c r="U22" s="5">
        <v>34.273000000000003</v>
      </c>
      <c r="V22" s="5">
        <v>34.265999999999998</v>
      </c>
      <c r="W22" s="5">
        <v>33.718000000000004</v>
      </c>
      <c r="X22" s="5">
        <v>33.847999999999999</v>
      </c>
      <c r="Y22" s="5">
        <v>34.32</v>
      </c>
      <c r="Z22" s="5">
        <v>35.191000000000003</v>
      </c>
      <c r="AA22" s="5">
        <v>34.854999999999997</v>
      </c>
      <c r="AB22" s="5">
        <v>31.481000000000002</v>
      </c>
      <c r="AC22" s="5">
        <v>36.225999999999999</v>
      </c>
      <c r="AD22" s="5">
        <v>43.204999999999998</v>
      </c>
      <c r="AE22" s="5">
        <v>40.026000000000003</v>
      </c>
    </row>
    <row r="23" spans="1:31" x14ac:dyDescent="0.25">
      <c r="A23" s="3" t="s">
        <v>109</v>
      </c>
      <c r="B23" s="3" t="s">
        <v>110</v>
      </c>
      <c r="C23" s="5">
        <v>35.177999999999997</v>
      </c>
      <c r="D23" s="5">
        <v>35.429000000000002</v>
      </c>
      <c r="E23" s="5">
        <v>38.171999999999997</v>
      </c>
      <c r="F23" s="5">
        <v>39.534999999999997</v>
      </c>
      <c r="G23" s="5">
        <v>41.267000000000003</v>
      </c>
      <c r="H23" s="5">
        <v>46.420999999999999</v>
      </c>
      <c r="I23" s="5">
        <v>46.210999999999999</v>
      </c>
      <c r="J23" s="5">
        <v>43.567</v>
      </c>
      <c r="K23" s="5">
        <v>43.49</v>
      </c>
      <c r="L23" s="5">
        <v>44.341000000000001</v>
      </c>
      <c r="M23" s="5">
        <v>46.725999999999999</v>
      </c>
      <c r="N23" s="5">
        <v>49.576000000000001</v>
      </c>
      <c r="O23" s="5">
        <v>51.874000000000002</v>
      </c>
      <c r="P23" s="5">
        <v>55.093000000000004</v>
      </c>
      <c r="Q23" s="5">
        <v>45.076999999999998</v>
      </c>
      <c r="R23" s="5">
        <v>51.244999999999997</v>
      </c>
      <c r="S23" s="5">
        <v>57.811999999999998</v>
      </c>
      <c r="T23" s="5">
        <v>57.305999999999997</v>
      </c>
      <c r="U23" s="5">
        <v>56.139000000000003</v>
      </c>
      <c r="V23" s="5">
        <v>56.384999999999998</v>
      </c>
      <c r="W23" s="5">
        <v>55.902999999999999</v>
      </c>
      <c r="X23" s="5">
        <v>53.865000000000002</v>
      </c>
      <c r="Y23" s="5">
        <v>56.521000000000001</v>
      </c>
      <c r="Z23" s="5">
        <v>57.271999999999998</v>
      </c>
      <c r="AA23" s="5">
        <v>57.418999999999997</v>
      </c>
      <c r="AB23" s="5">
        <v>52.424999999999997</v>
      </c>
      <c r="AC23" s="5">
        <v>62.305999999999997</v>
      </c>
      <c r="AD23" s="5">
        <v>72.7</v>
      </c>
      <c r="AE23" s="5">
        <v>64.872</v>
      </c>
    </row>
    <row r="24" spans="1:31" x14ac:dyDescent="0.25">
      <c r="A24" s="3" t="s">
        <v>111</v>
      </c>
      <c r="B24" s="3" t="s">
        <v>112</v>
      </c>
      <c r="C24" s="5">
        <v>11.917</v>
      </c>
      <c r="D24" s="5">
        <v>12.215999999999999</v>
      </c>
      <c r="E24" s="5">
        <v>12.856</v>
      </c>
      <c r="F24" s="5">
        <v>13.151999999999999</v>
      </c>
      <c r="G24" s="5">
        <v>14.113</v>
      </c>
      <c r="H24" s="5">
        <v>16.027999999999999</v>
      </c>
      <c r="I24" s="5">
        <v>18.512</v>
      </c>
      <c r="J24" s="5">
        <v>18.780999999999999</v>
      </c>
      <c r="K24" s="5">
        <v>19.838000000000001</v>
      </c>
      <c r="L24" s="5">
        <v>19.986999999999998</v>
      </c>
      <c r="M24" s="5">
        <v>20.181000000000001</v>
      </c>
      <c r="N24" s="5">
        <v>21.277000000000001</v>
      </c>
      <c r="O24" s="5">
        <v>20.765000000000001</v>
      </c>
      <c r="P24" s="5">
        <v>21.015999999999998</v>
      </c>
      <c r="Q24" s="5">
        <v>20.779</v>
      </c>
      <c r="R24" s="5">
        <v>21.114000000000001</v>
      </c>
      <c r="S24" s="5">
        <v>20.117000000000001</v>
      </c>
      <c r="T24" s="5">
        <v>20.155999999999999</v>
      </c>
      <c r="U24" s="5">
        <v>21.109000000000002</v>
      </c>
      <c r="V24" s="5">
        <v>20.581</v>
      </c>
      <c r="W24" s="5">
        <v>21.134</v>
      </c>
      <c r="X24" s="5">
        <v>20.963000000000001</v>
      </c>
      <c r="Y24" s="5">
        <v>21.722000000000001</v>
      </c>
      <c r="Z24" s="5">
        <v>21.885999999999999</v>
      </c>
      <c r="AA24" s="5">
        <v>23.041</v>
      </c>
      <c r="AB24" s="5">
        <v>23.818000000000001</v>
      </c>
      <c r="AC24" s="5">
        <v>25.341999999999999</v>
      </c>
      <c r="AD24" s="5">
        <v>27.57</v>
      </c>
      <c r="AE24" s="5">
        <v>28.184999999999999</v>
      </c>
    </row>
    <row r="25" spans="1:31" ht="25.5" x14ac:dyDescent="0.25">
      <c r="A25" s="3" t="s">
        <v>113</v>
      </c>
      <c r="B25" s="3" t="s">
        <v>114</v>
      </c>
      <c r="C25" s="5">
        <v>40.381999999999998</v>
      </c>
      <c r="D25" s="5">
        <v>39.360999999999997</v>
      </c>
      <c r="E25" s="5">
        <v>41.575000000000003</v>
      </c>
      <c r="F25" s="5">
        <v>43.338999999999999</v>
      </c>
      <c r="G25" s="5">
        <v>44.555</v>
      </c>
      <c r="H25" s="5">
        <v>47.710999999999999</v>
      </c>
      <c r="I25" s="5">
        <v>50.218000000000004</v>
      </c>
      <c r="J25" s="5">
        <v>50.027999999999999</v>
      </c>
      <c r="K25" s="5">
        <v>50.392000000000003</v>
      </c>
      <c r="L25" s="5">
        <v>53.027999999999999</v>
      </c>
      <c r="M25" s="5">
        <v>54.703000000000003</v>
      </c>
      <c r="N25" s="5">
        <v>56.680999999999997</v>
      </c>
      <c r="O25" s="5">
        <v>58.890999999999998</v>
      </c>
      <c r="P25" s="5">
        <v>57.435000000000002</v>
      </c>
      <c r="Q25" s="5">
        <v>47.018999999999998</v>
      </c>
      <c r="R25" s="5">
        <v>48.942</v>
      </c>
      <c r="S25" s="5">
        <v>54.009</v>
      </c>
      <c r="T25" s="5">
        <v>51.656999999999996</v>
      </c>
      <c r="U25" s="5">
        <v>49.335000000000001</v>
      </c>
      <c r="V25" s="5">
        <v>48.348999999999997</v>
      </c>
      <c r="W25" s="5">
        <v>48.253999999999998</v>
      </c>
      <c r="X25" s="5">
        <v>48.41</v>
      </c>
      <c r="Y25" s="5">
        <v>50.902000000000001</v>
      </c>
      <c r="Z25" s="5">
        <v>51.752000000000002</v>
      </c>
      <c r="AA25" s="5">
        <v>51.901000000000003</v>
      </c>
      <c r="AB25" s="5">
        <v>46.703000000000003</v>
      </c>
      <c r="AC25" s="5">
        <v>53.612000000000002</v>
      </c>
      <c r="AD25" s="5">
        <v>59.42</v>
      </c>
      <c r="AE25" s="5">
        <v>60.66</v>
      </c>
    </row>
    <row r="26" spans="1:31" ht="25.5" x14ac:dyDescent="0.25">
      <c r="A26" s="3" t="s">
        <v>115</v>
      </c>
      <c r="B26" s="3" t="s">
        <v>116</v>
      </c>
      <c r="C26" s="5">
        <v>57.499000000000002</v>
      </c>
      <c r="D26" s="5">
        <v>56.274000000000001</v>
      </c>
      <c r="E26" s="5">
        <v>60.628</v>
      </c>
      <c r="F26" s="5">
        <v>64.067999999999998</v>
      </c>
      <c r="G26" s="5">
        <v>63.186</v>
      </c>
      <c r="H26" s="5">
        <v>70.697000000000003</v>
      </c>
      <c r="I26" s="5">
        <v>71.498999999999995</v>
      </c>
      <c r="J26" s="5">
        <v>70.004999999999995</v>
      </c>
      <c r="K26" s="5">
        <v>68.988</v>
      </c>
      <c r="L26" s="5">
        <v>74.206000000000003</v>
      </c>
      <c r="M26" s="5">
        <v>78.061999999999998</v>
      </c>
      <c r="N26" s="5">
        <v>85.510999999999996</v>
      </c>
      <c r="O26" s="5">
        <v>91.668999999999997</v>
      </c>
      <c r="P26" s="5">
        <v>90.494</v>
      </c>
      <c r="Q26" s="5">
        <v>73.096999999999994</v>
      </c>
      <c r="R26" s="5">
        <v>81.14</v>
      </c>
      <c r="S26" s="5">
        <v>86.781000000000006</v>
      </c>
      <c r="T26" s="5">
        <v>82.421999999999997</v>
      </c>
      <c r="U26" s="5">
        <v>79.938999999999993</v>
      </c>
      <c r="V26" s="5">
        <v>78.704999999999998</v>
      </c>
      <c r="W26" s="5">
        <v>78.198999999999998</v>
      </c>
      <c r="X26" s="5">
        <v>76.308999999999997</v>
      </c>
      <c r="Y26" s="5">
        <v>82.49</v>
      </c>
      <c r="Z26" s="5">
        <v>84.688000000000002</v>
      </c>
      <c r="AA26" s="5">
        <v>82.45</v>
      </c>
      <c r="AB26" s="5">
        <v>69.218999999999994</v>
      </c>
      <c r="AC26" s="5">
        <v>84.864999999999995</v>
      </c>
      <c r="AD26" s="5">
        <v>98.16</v>
      </c>
      <c r="AE26" s="5">
        <v>92.025000000000006</v>
      </c>
    </row>
    <row r="27" spans="1:31" ht="25.5" x14ac:dyDescent="0.25">
      <c r="A27" s="3" t="s">
        <v>117</v>
      </c>
      <c r="B27" s="3" t="s">
        <v>118</v>
      </c>
      <c r="C27" s="5">
        <v>47.488</v>
      </c>
      <c r="D27" s="5">
        <v>47.698</v>
      </c>
      <c r="E27" s="5">
        <v>50.17</v>
      </c>
      <c r="F27" s="5">
        <v>54.572000000000003</v>
      </c>
      <c r="G27" s="5">
        <v>56.878</v>
      </c>
      <c r="H27" s="5">
        <v>61.600999999999999</v>
      </c>
      <c r="I27" s="5">
        <v>62.854999999999997</v>
      </c>
      <c r="J27" s="5">
        <v>61.634999999999998</v>
      </c>
      <c r="K27" s="5">
        <v>59.003999999999998</v>
      </c>
      <c r="L27" s="5">
        <v>60.131999999999998</v>
      </c>
      <c r="M27" s="5">
        <v>62.543999999999997</v>
      </c>
      <c r="N27" s="5">
        <v>65.146000000000001</v>
      </c>
      <c r="O27" s="5">
        <v>69.774000000000001</v>
      </c>
      <c r="P27" s="5">
        <v>71.084999999999994</v>
      </c>
      <c r="Q27" s="5">
        <v>69.766000000000005</v>
      </c>
      <c r="R27" s="5">
        <v>68.983999999999995</v>
      </c>
      <c r="S27" s="5">
        <v>72.290999999999997</v>
      </c>
      <c r="T27" s="5">
        <v>72.885999999999996</v>
      </c>
      <c r="U27" s="5">
        <v>72.152000000000001</v>
      </c>
      <c r="V27" s="5">
        <v>73.816999999999993</v>
      </c>
      <c r="W27" s="5">
        <v>75.394000000000005</v>
      </c>
      <c r="X27" s="5">
        <v>76.245000000000005</v>
      </c>
      <c r="Y27" s="5">
        <v>77.584999999999994</v>
      </c>
      <c r="Z27" s="5">
        <v>80.707999999999998</v>
      </c>
      <c r="AA27" s="5">
        <v>84.228999999999999</v>
      </c>
      <c r="AB27" s="5">
        <v>76.83</v>
      </c>
      <c r="AC27" s="5">
        <v>85.677999999999997</v>
      </c>
      <c r="AD27" s="5">
        <v>91.698999999999998</v>
      </c>
      <c r="AE27" s="5">
        <v>96.718999999999994</v>
      </c>
    </row>
    <row r="28" spans="1:31" x14ac:dyDescent="0.25">
      <c r="A28" s="3" t="s">
        <v>119</v>
      </c>
      <c r="B28" s="3" t="s">
        <v>120</v>
      </c>
      <c r="C28" s="5">
        <v>149</v>
      </c>
      <c r="D28" s="5">
        <v>145.203</v>
      </c>
      <c r="E28" s="5">
        <v>145.702</v>
      </c>
      <c r="F28" s="5">
        <v>150.62700000000001</v>
      </c>
      <c r="G28" s="5">
        <v>160.958</v>
      </c>
      <c r="H28" s="5">
        <v>179.92099999999999</v>
      </c>
      <c r="I28" s="5">
        <v>188.65700000000001</v>
      </c>
      <c r="J28" s="5">
        <v>195.202</v>
      </c>
      <c r="K28" s="5">
        <v>204.23500000000001</v>
      </c>
      <c r="L28" s="5">
        <v>219.26400000000001</v>
      </c>
      <c r="M28" s="5">
        <v>236.53700000000001</v>
      </c>
      <c r="N28" s="5">
        <v>260.577</v>
      </c>
      <c r="O28" s="5">
        <v>284.51799999999997</v>
      </c>
      <c r="P28" s="5">
        <v>299.54399999999998</v>
      </c>
      <c r="Q28" s="5">
        <v>279.62200000000001</v>
      </c>
      <c r="R28" s="5">
        <v>280.70999999999998</v>
      </c>
      <c r="S28" s="5">
        <v>296.233</v>
      </c>
      <c r="T28" s="5">
        <v>295.76900000000001</v>
      </c>
      <c r="U28" s="5">
        <v>300.09399999999999</v>
      </c>
      <c r="V28" s="5">
        <v>294.97899999999998</v>
      </c>
      <c r="W28" s="5">
        <v>289.02499999999998</v>
      </c>
      <c r="X28" s="5">
        <v>289.91699999999997</v>
      </c>
      <c r="Y28" s="5">
        <v>304.07799999999997</v>
      </c>
      <c r="Z28" s="5">
        <v>316.29599999999999</v>
      </c>
      <c r="AA28" s="5">
        <v>331.41899999999998</v>
      </c>
      <c r="AB28" s="5">
        <v>312.24200000000002</v>
      </c>
      <c r="AC28" s="5">
        <v>357.82299999999998</v>
      </c>
      <c r="AD28" s="5">
        <v>381.31599999999997</v>
      </c>
      <c r="AE28" s="5">
        <v>398.10399999999998</v>
      </c>
    </row>
    <row r="29" spans="1:31" x14ac:dyDescent="0.25">
      <c r="A29" s="3" t="s">
        <v>121</v>
      </c>
      <c r="B29" s="3" t="s">
        <v>122</v>
      </c>
      <c r="C29" s="5">
        <v>942.18499999999995</v>
      </c>
      <c r="D29" s="5">
        <v>971.87</v>
      </c>
      <c r="E29" s="5">
        <v>1012.07</v>
      </c>
      <c r="F29" s="5">
        <v>1072.56</v>
      </c>
      <c r="G29" s="5">
        <v>1141.54</v>
      </c>
      <c r="H29" s="5">
        <v>1244.1189999999999</v>
      </c>
      <c r="I29" s="5">
        <v>1320.432</v>
      </c>
      <c r="J29" s="5">
        <v>1371.133</v>
      </c>
      <c r="K29" s="5">
        <v>1407.1020000000001</v>
      </c>
      <c r="L29" s="5">
        <v>1480.0309999999999</v>
      </c>
      <c r="M29" s="5">
        <v>1552.473</v>
      </c>
      <c r="N29" s="5">
        <v>1647.587</v>
      </c>
      <c r="O29" s="5">
        <v>1733.549</v>
      </c>
      <c r="P29" s="5">
        <v>1788.569</v>
      </c>
      <c r="Q29" s="5">
        <v>1736.9169999999999</v>
      </c>
      <c r="R29" s="5">
        <v>1817.193</v>
      </c>
      <c r="S29" s="5">
        <v>1867.9839999999999</v>
      </c>
      <c r="T29" s="5">
        <v>1904.1120000000001</v>
      </c>
      <c r="U29" s="5">
        <v>1920.13</v>
      </c>
      <c r="V29" s="5">
        <v>1958.1880000000001</v>
      </c>
      <c r="W29" s="5">
        <v>2008.9870000000001</v>
      </c>
      <c r="X29" s="5">
        <v>2047.355</v>
      </c>
      <c r="Y29" s="5">
        <v>2123.8719999999998</v>
      </c>
      <c r="Z29" s="5">
        <v>2200.1469999999999</v>
      </c>
      <c r="AA29" s="5">
        <v>2290.8560000000002</v>
      </c>
      <c r="AB29" s="5">
        <v>2165.62</v>
      </c>
      <c r="AC29" s="5">
        <v>2378.9279999999999</v>
      </c>
      <c r="AD29" s="5">
        <v>2670.0169999999998</v>
      </c>
      <c r="AE29" s="5">
        <v>2766.78</v>
      </c>
    </row>
    <row r="30" spans="1:31" ht="25.5" x14ac:dyDescent="0.25">
      <c r="A30" s="3" t="s">
        <v>123</v>
      </c>
      <c r="B30" s="3" t="s">
        <v>124</v>
      </c>
      <c r="C30" s="5">
        <v>348.28699999999998</v>
      </c>
      <c r="D30" s="5">
        <v>352.26299999999998</v>
      </c>
      <c r="E30" s="5">
        <v>372.04500000000002</v>
      </c>
      <c r="F30" s="5">
        <v>392.92200000000003</v>
      </c>
      <c r="G30" s="5">
        <v>413.05599999999998</v>
      </c>
      <c r="H30" s="5">
        <v>444.464</v>
      </c>
      <c r="I30" s="5">
        <v>470.75</v>
      </c>
      <c r="J30" s="5">
        <v>489.11500000000001</v>
      </c>
      <c r="K30" s="5">
        <v>507.15600000000001</v>
      </c>
      <c r="L30" s="5">
        <v>533.37900000000002</v>
      </c>
      <c r="M30" s="5">
        <v>553.38499999999999</v>
      </c>
      <c r="N30" s="5">
        <v>575.38699999999994</v>
      </c>
      <c r="O30" s="5">
        <v>602.55899999999997</v>
      </c>
      <c r="P30" s="5">
        <v>622.19000000000005</v>
      </c>
      <c r="Q30" s="5">
        <v>592.00300000000004</v>
      </c>
      <c r="R30" s="5">
        <v>617.96600000000001</v>
      </c>
      <c r="S30" s="5">
        <v>636.976</v>
      </c>
      <c r="T30" s="5">
        <v>647.76800000000003</v>
      </c>
      <c r="U30" s="5">
        <v>653.73900000000003</v>
      </c>
      <c r="V30" s="5">
        <v>664.88900000000001</v>
      </c>
      <c r="W30" s="5">
        <v>679.60500000000002</v>
      </c>
      <c r="X30" s="5">
        <v>689.70699999999999</v>
      </c>
      <c r="Y30" s="5">
        <v>718.625</v>
      </c>
      <c r="Z30" s="5">
        <v>743.21600000000001</v>
      </c>
      <c r="AA30" s="5">
        <v>773.30399999999997</v>
      </c>
      <c r="AB30" s="5">
        <v>693.55499999999995</v>
      </c>
      <c r="AC30" s="5">
        <v>784.19</v>
      </c>
      <c r="AD30" s="5">
        <v>931.20500000000004</v>
      </c>
      <c r="AE30" s="5">
        <v>942.654</v>
      </c>
    </row>
    <row r="31" spans="1:31" x14ac:dyDescent="0.25">
      <c r="A31" s="3" t="s">
        <v>125</v>
      </c>
      <c r="B31" s="3" t="s">
        <v>126</v>
      </c>
      <c r="C31" s="5">
        <v>207.48400000000001</v>
      </c>
      <c r="D31" s="5">
        <v>210.11199999999999</v>
      </c>
      <c r="E31" s="5">
        <v>216.709</v>
      </c>
      <c r="F31" s="5">
        <v>228.786</v>
      </c>
      <c r="G31" s="5">
        <v>237.77600000000001</v>
      </c>
      <c r="H31" s="5">
        <v>253.08600000000001</v>
      </c>
      <c r="I31" s="5">
        <v>271.85700000000003</v>
      </c>
      <c r="J31" s="5">
        <v>283.63499999999999</v>
      </c>
      <c r="K31" s="5">
        <v>296.94900000000001</v>
      </c>
      <c r="L31" s="5">
        <v>313.90699999999998</v>
      </c>
      <c r="M31" s="5">
        <v>324.45</v>
      </c>
      <c r="N31" s="5">
        <v>333.952</v>
      </c>
      <c r="O31" s="5">
        <v>346.01900000000001</v>
      </c>
      <c r="P31" s="5">
        <v>358.87200000000001</v>
      </c>
      <c r="Q31" s="5">
        <v>344.10199999999998</v>
      </c>
      <c r="R31" s="5">
        <v>352.99900000000002</v>
      </c>
      <c r="S31" s="5">
        <v>362.66500000000002</v>
      </c>
      <c r="T31" s="5">
        <v>368.40899999999999</v>
      </c>
      <c r="U31" s="5">
        <v>370.33199999999999</v>
      </c>
      <c r="V31" s="5">
        <v>374.86799999999999</v>
      </c>
      <c r="W31" s="5">
        <v>384.97800000000001</v>
      </c>
      <c r="X31" s="5">
        <v>392.11099999999999</v>
      </c>
      <c r="Y31" s="5">
        <v>406.46699999999998</v>
      </c>
      <c r="Z31" s="5">
        <v>417.351</v>
      </c>
      <c r="AA31" s="5">
        <v>431.01499999999999</v>
      </c>
      <c r="AB31" s="5">
        <v>415.79500000000002</v>
      </c>
      <c r="AC31" s="5">
        <v>455.89600000000002</v>
      </c>
      <c r="AD31" s="5">
        <v>508.86900000000003</v>
      </c>
      <c r="AE31" s="5">
        <v>519.00800000000004</v>
      </c>
    </row>
    <row r="32" spans="1:31" x14ac:dyDescent="0.25">
      <c r="A32" s="3" t="s">
        <v>127</v>
      </c>
      <c r="B32" s="3" t="s">
        <v>128</v>
      </c>
      <c r="C32" s="5">
        <v>96.775000000000006</v>
      </c>
      <c r="D32" s="5">
        <v>98.213999999999999</v>
      </c>
      <c r="E32" s="5">
        <v>109.36799999999999</v>
      </c>
      <c r="F32" s="5">
        <v>114.33199999999999</v>
      </c>
      <c r="G32" s="5">
        <v>122.411</v>
      </c>
      <c r="H32" s="5">
        <v>133.154</v>
      </c>
      <c r="I32" s="5">
        <v>138.22499999999999</v>
      </c>
      <c r="J32" s="5">
        <v>142.47399999999999</v>
      </c>
      <c r="K32" s="5">
        <v>144.52500000000001</v>
      </c>
      <c r="L32" s="5">
        <v>151.70500000000001</v>
      </c>
      <c r="M32" s="5">
        <v>158.25</v>
      </c>
      <c r="N32" s="5">
        <v>166.87</v>
      </c>
      <c r="O32" s="5">
        <v>178.14699999999999</v>
      </c>
      <c r="P32" s="5">
        <v>183.62</v>
      </c>
      <c r="Q32" s="5">
        <v>167.59700000000001</v>
      </c>
      <c r="R32" s="5">
        <v>178.53200000000001</v>
      </c>
      <c r="S32" s="5">
        <v>184.428</v>
      </c>
      <c r="T32" s="5">
        <v>187.83699999999999</v>
      </c>
      <c r="U32" s="5">
        <v>190.595</v>
      </c>
      <c r="V32" s="5">
        <v>195.03100000000001</v>
      </c>
      <c r="W32" s="5">
        <v>198.62799999999999</v>
      </c>
      <c r="X32" s="5">
        <v>198.857</v>
      </c>
      <c r="Y32" s="5">
        <v>209.88800000000001</v>
      </c>
      <c r="Z32" s="5">
        <v>217.33099999999999</v>
      </c>
      <c r="AA32" s="5">
        <v>226.958</v>
      </c>
      <c r="AB32" s="5">
        <v>200.08699999999999</v>
      </c>
      <c r="AC32" s="5">
        <v>240.477</v>
      </c>
      <c r="AD32" s="5">
        <v>293.22899999999998</v>
      </c>
      <c r="AE32" s="5">
        <v>279.82</v>
      </c>
    </row>
    <row r="33" spans="1:31" x14ac:dyDescent="0.25">
      <c r="A33" s="3" t="s">
        <v>129</v>
      </c>
      <c r="B33" s="3" t="s">
        <v>130</v>
      </c>
      <c r="C33" s="5">
        <v>44.027000000000001</v>
      </c>
      <c r="D33" s="5">
        <v>43.936999999999998</v>
      </c>
      <c r="E33" s="5">
        <v>45.968000000000004</v>
      </c>
      <c r="F33" s="5">
        <v>49.804000000000002</v>
      </c>
      <c r="G33" s="5">
        <v>52.869</v>
      </c>
      <c r="H33" s="5">
        <v>58.222999999999999</v>
      </c>
      <c r="I33" s="5">
        <v>60.667000000000002</v>
      </c>
      <c r="J33" s="5">
        <v>63.006</v>
      </c>
      <c r="K33" s="5">
        <v>65.682000000000002</v>
      </c>
      <c r="L33" s="5">
        <v>67.766999999999996</v>
      </c>
      <c r="M33" s="5">
        <v>70.685000000000002</v>
      </c>
      <c r="N33" s="5">
        <v>74.564999999999998</v>
      </c>
      <c r="O33" s="5">
        <v>78.393000000000001</v>
      </c>
      <c r="P33" s="5">
        <v>79.697999999999993</v>
      </c>
      <c r="Q33" s="5">
        <v>80.304000000000002</v>
      </c>
      <c r="R33" s="5">
        <v>86.433999999999997</v>
      </c>
      <c r="S33" s="5">
        <v>89.882999999999996</v>
      </c>
      <c r="T33" s="5">
        <v>91.522000000000006</v>
      </c>
      <c r="U33" s="5">
        <v>92.811999999999998</v>
      </c>
      <c r="V33" s="5">
        <v>94.99</v>
      </c>
      <c r="W33" s="5">
        <v>96</v>
      </c>
      <c r="X33" s="5">
        <v>98.739000000000004</v>
      </c>
      <c r="Y33" s="5">
        <v>102.271</v>
      </c>
      <c r="Z33" s="5">
        <v>108.53400000000001</v>
      </c>
      <c r="AA33" s="5">
        <v>115.331</v>
      </c>
      <c r="AB33" s="5">
        <v>77.673000000000002</v>
      </c>
      <c r="AC33" s="5">
        <v>87.816999999999993</v>
      </c>
      <c r="AD33" s="5">
        <v>129.107</v>
      </c>
      <c r="AE33" s="5">
        <v>143.82599999999999</v>
      </c>
    </row>
    <row r="34" spans="1:31" x14ac:dyDescent="0.25">
      <c r="A34" s="3" t="s">
        <v>131</v>
      </c>
      <c r="B34" s="3" t="s">
        <v>132</v>
      </c>
      <c r="C34" s="5">
        <v>85.314999999999998</v>
      </c>
      <c r="D34" s="5">
        <v>89.68</v>
      </c>
      <c r="E34" s="5">
        <v>94.938000000000002</v>
      </c>
      <c r="F34" s="5">
        <v>103.511</v>
      </c>
      <c r="G34" s="5">
        <v>113.509</v>
      </c>
      <c r="H34" s="5">
        <v>126.474</v>
      </c>
      <c r="I34" s="5">
        <v>141.69200000000001</v>
      </c>
      <c r="J34" s="5">
        <v>144.75</v>
      </c>
      <c r="K34" s="5">
        <v>146.351</v>
      </c>
      <c r="L34" s="5">
        <v>151.505</v>
      </c>
      <c r="M34" s="5">
        <v>158.67599999999999</v>
      </c>
      <c r="N34" s="5">
        <v>166.10599999999999</v>
      </c>
      <c r="O34" s="5">
        <v>172.22499999999999</v>
      </c>
      <c r="P34" s="5">
        <v>180.78399999999999</v>
      </c>
      <c r="Q34" s="5">
        <v>178.49100000000001</v>
      </c>
      <c r="R34" s="5">
        <v>186.19399999999999</v>
      </c>
      <c r="S34" s="5">
        <v>188.34700000000001</v>
      </c>
      <c r="T34" s="5">
        <v>189.14599999999999</v>
      </c>
      <c r="U34" s="5">
        <v>181.952</v>
      </c>
      <c r="V34" s="5">
        <v>181.99100000000001</v>
      </c>
      <c r="W34" s="5">
        <v>187.93</v>
      </c>
      <c r="X34" s="5">
        <v>195.62799999999999</v>
      </c>
      <c r="Y34" s="5">
        <v>205.404</v>
      </c>
      <c r="Z34" s="5">
        <v>215.17599999999999</v>
      </c>
      <c r="AA34" s="5">
        <v>227.614</v>
      </c>
      <c r="AB34" s="5">
        <v>228.24600000000001</v>
      </c>
      <c r="AC34" s="5">
        <v>251.94499999999999</v>
      </c>
      <c r="AD34" s="5">
        <v>277.88499999999999</v>
      </c>
      <c r="AE34" s="5">
        <v>299.02100000000002</v>
      </c>
    </row>
    <row r="35" spans="1:31" x14ac:dyDescent="0.25">
      <c r="A35" s="3" t="s">
        <v>133</v>
      </c>
      <c r="B35" s="3" t="s">
        <v>134</v>
      </c>
      <c r="C35" s="5">
        <v>29.138999999999999</v>
      </c>
      <c r="D35" s="5">
        <v>30.704000000000001</v>
      </c>
      <c r="E35" s="5">
        <v>32.078000000000003</v>
      </c>
      <c r="F35" s="5">
        <v>34.045999999999999</v>
      </c>
      <c r="G35" s="5">
        <v>35.807000000000002</v>
      </c>
      <c r="H35" s="5">
        <v>38.701999999999998</v>
      </c>
      <c r="I35" s="5">
        <v>41.009</v>
      </c>
      <c r="J35" s="5">
        <v>41.843000000000004</v>
      </c>
      <c r="K35" s="5">
        <v>42.289000000000001</v>
      </c>
      <c r="L35" s="5">
        <v>43.847999999999999</v>
      </c>
      <c r="M35" s="5">
        <v>44.517000000000003</v>
      </c>
      <c r="N35" s="5">
        <v>46.006999999999998</v>
      </c>
      <c r="O35" s="5">
        <v>47.314</v>
      </c>
      <c r="P35" s="5">
        <v>48.792999999999999</v>
      </c>
      <c r="Q35" s="5">
        <v>47.924999999999997</v>
      </c>
      <c r="R35" s="5">
        <v>48.762999999999998</v>
      </c>
      <c r="S35" s="5">
        <v>49.593000000000004</v>
      </c>
      <c r="T35" s="5">
        <v>49.817</v>
      </c>
      <c r="U35" s="5">
        <v>49.512999999999998</v>
      </c>
      <c r="V35" s="5">
        <v>50.640999999999998</v>
      </c>
      <c r="W35" s="5">
        <v>50.481000000000002</v>
      </c>
      <c r="X35" s="5">
        <v>52.395000000000003</v>
      </c>
      <c r="Y35" s="5">
        <v>54.067</v>
      </c>
      <c r="Z35" s="5">
        <v>55.828000000000003</v>
      </c>
      <c r="AA35" s="5">
        <v>56.780999999999999</v>
      </c>
      <c r="AB35" s="5">
        <v>52.902999999999999</v>
      </c>
      <c r="AC35" s="5">
        <v>60.701999999999998</v>
      </c>
      <c r="AD35" s="5">
        <v>65.872</v>
      </c>
      <c r="AE35" s="5">
        <v>69.156999999999996</v>
      </c>
    </row>
    <row r="36" spans="1:31" x14ac:dyDescent="0.25">
      <c r="A36" s="3" t="s">
        <v>135</v>
      </c>
      <c r="B36" s="3" t="s">
        <v>136</v>
      </c>
      <c r="C36" s="5">
        <v>25.190999999999999</v>
      </c>
      <c r="D36" s="5">
        <v>25.888999999999999</v>
      </c>
      <c r="E36" s="5">
        <v>27.402999999999999</v>
      </c>
      <c r="F36" s="5">
        <v>29.901</v>
      </c>
      <c r="G36" s="5">
        <v>33.898000000000003</v>
      </c>
      <c r="H36" s="5">
        <v>39.243000000000002</v>
      </c>
      <c r="I36" s="5">
        <v>45.930999999999997</v>
      </c>
      <c r="J36" s="5">
        <v>48.886000000000003</v>
      </c>
      <c r="K36" s="5">
        <v>50.456000000000003</v>
      </c>
      <c r="L36" s="5">
        <v>51.841000000000001</v>
      </c>
      <c r="M36" s="5">
        <v>55.448999999999998</v>
      </c>
      <c r="N36" s="5">
        <v>55.616999999999997</v>
      </c>
      <c r="O36" s="5">
        <v>57.756999999999998</v>
      </c>
      <c r="P36" s="5">
        <v>60.64</v>
      </c>
      <c r="Q36" s="5">
        <v>61.58</v>
      </c>
      <c r="R36" s="5">
        <v>64.215000000000003</v>
      </c>
      <c r="S36" s="5">
        <v>63.488999999999997</v>
      </c>
      <c r="T36" s="5">
        <v>62.337000000000003</v>
      </c>
      <c r="U36" s="5">
        <v>54.817</v>
      </c>
      <c r="V36" s="5">
        <v>52.258000000000003</v>
      </c>
      <c r="W36" s="5">
        <v>52.338000000000001</v>
      </c>
      <c r="X36" s="5">
        <v>52.64</v>
      </c>
      <c r="Y36" s="5">
        <v>53.148000000000003</v>
      </c>
      <c r="Z36" s="5">
        <v>52.317999999999998</v>
      </c>
      <c r="AA36" s="5">
        <v>54.034999999999997</v>
      </c>
      <c r="AB36" s="5">
        <v>56.283000000000001</v>
      </c>
      <c r="AC36" s="5">
        <v>58.156999999999996</v>
      </c>
      <c r="AD36" s="5">
        <v>60.682000000000002</v>
      </c>
      <c r="AE36" s="5">
        <v>62.898000000000003</v>
      </c>
    </row>
    <row r="37" spans="1:31" x14ac:dyDescent="0.25">
      <c r="A37" s="3" t="s">
        <v>137</v>
      </c>
      <c r="B37" s="3" t="s">
        <v>138</v>
      </c>
      <c r="C37" s="5">
        <v>30.984999999999999</v>
      </c>
      <c r="D37" s="5">
        <v>33.087000000000003</v>
      </c>
      <c r="E37" s="5">
        <v>35.457000000000001</v>
      </c>
      <c r="F37" s="5">
        <v>39.564</v>
      </c>
      <c r="G37" s="5">
        <v>43.804000000000002</v>
      </c>
      <c r="H37" s="5">
        <v>48.529000000000003</v>
      </c>
      <c r="I37" s="5">
        <v>54.753</v>
      </c>
      <c r="J37" s="5">
        <v>54.021000000000001</v>
      </c>
      <c r="K37" s="5">
        <v>53.606000000000002</v>
      </c>
      <c r="L37" s="5">
        <v>55.816000000000003</v>
      </c>
      <c r="M37" s="5">
        <v>58.709000000000003</v>
      </c>
      <c r="N37" s="5">
        <v>64.481999999999999</v>
      </c>
      <c r="O37" s="5">
        <v>67.153999999999996</v>
      </c>
      <c r="P37" s="5">
        <v>71.350999999999999</v>
      </c>
      <c r="Q37" s="5">
        <v>68.984999999999999</v>
      </c>
      <c r="R37" s="5">
        <v>73.216999999999999</v>
      </c>
      <c r="S37" s="5">
        <v>75.263999999999996</v>
      </c>
      <c r="T37" s="5">
        <v>76.992000000000004</v>
      </c>
      <c r="U37" s="5">
        <v>77.622</v>
      </c>
      <c r="V37" s="5">
        <v>79.091999999999999</v>
      </c>
      <c r="W37" s="5">
        <v>85.111999999999995</v>
      </c>
      <c r="X37" s="5">
        <v>90.593000000000004</v>
      </c>
      <c r="Y37" s="5">
        <v>98.188999999999993</v>
      </c>
      <c r="Z37" s="5">
        <v>107.03</v>
      </c>
      <c r="AA37" s="5">
        <v>116.798</v>
      </c>
      <c r="AB37" s="5">
        <v>119.059</v>
      </c>
      <c r="AC37" s="5">
        <v>133.08600000000001</v>
      </c>
      <c r="AD37" s="5">
        <v>151.33099999999999</v>
      </c>
      <c r="AE37" s="5">
        <v>166.965</v>
      </c>
    </row>
    <row r="38" spans="1:31" x14ac:dyDescent="0.25">
      <c r="A38" s="3" t="s">
        <v>139</v>
      </c>
      <c r="B38" s="3" t="s">
        <v>140</v>
      </c>
      <c r="C38" s="5">
        <v>106.309</v>
      </c>
      <c r="D38" s="5">
        <v>108.765</v>
      </c>
      <c r="E38" s="5">
        <v>109.97</v>
      </c>
      <c r="F38" s="5">
        <v>114.473</v>
      </c>
      <c r="G38" s="5">
        <v>121.553</v>
      </c>
      <c r="H38" s="5">
        <v>135.124</v>
      </c>
      <c r="I38" s="5">
        <v>135.42400000000001</v>
      </c>
      <c r="J38" s="5">
        <v>138.92400000000001</v>
      </c>
      <c r="K38" s="5">
        <v>136.10400000000001</v>
      </c>
      <c r="L38" s="5">
        <v>145.33799999999999</v>
      </c>
      <c r="M38" s="5">
        <v>153.98099999999999</v>
      </c>
      <c r="N38" s="5">
        <v>170.584</v>
      </c>
      <c r="O38" s="5">
        <v>185.762</v>
      </c>
      <c r="P38" s="5">
        <v>185.06700000000001</v>
      </c>
      <c r="Q38" s="5">
        <v>186.63200000000001</v>
      </c>
      <c r="R38" s="5">
        <v>202.08600000000001</v>
      </c>
      <c r="S38" s="5">
        <v>198.845</v>
      </c>
      <c r="T38" s="5">
        <v>201.78200000000001</v>
      </c>
      <c r="U38" s="5">
        <v>207.88300000000001</v>
      </c>
      <c r="V38" s="5">
        <v>214.554</v>
      </c>
      <c r="W38" s="5">
        <v>220.96799999999999</v>
      </c>
      <c r="X38" s="5">
        <v>217.541</v>
      </c>
      <c r="Y38" s="5">
        <v>223.33699999999999</v>
      </c>
      <c r="Z38" s="5">
        <v>229.37899999999999</v>
      </c>
      <c r="AA38" s="5">
        <v>235.19800000000001</v>
      </c>
      <c r="AB38" s="5">
        <v>238.083</v>
      </c>
      <c r="AC38" s="5">
        <v>253.803</v>
      </c>
      <c r="AD38" s="5">
        <v>267.97000000000003</v>
      </c>
      <c r="AE38" s="5">
        <v>264.19</v>
      </c>
    </row>
    <row r="39" spans="1:31" x14ac:dyDescent="0.25">
      <c r="A39" s="3" t="s">
        <v>141</v>
      </c>
      <c r="B39" s="3" t="s">
        <v>142</v>
      </c>
      <c r="C39" s="5">
        <v>158.08600000000001</v>
      </c>
      <c r="D39" s="5">
        <v>164.8</v>
      </c>
      <c r="E39" s="5">
        <v>169.62200000000001</v>
      </c>
      <c r="F39" s="5">
        <v>177.63800000000001</v>
      </c>
      <c r="G39" s="5">
        <v>185.304</v>
      </c>
      <c r="H39" s="5">
        <v>194.7</v>
      </c>
      <c r="I39" s="5">
        <v>202.58799999999999</v>
      </c>
      <c r="J39" s="5">
        <v>212.941</v>
      </c>
      <c r="K39" s="5">
        <v>223.00299999999999</v>
      </c>
      <c r="L39" s="5">
        <v>236.875</v>
      </c>
      <c r="M39" s="5">
        <v>251.745</v>
      </c>
      <c r="N39" s="5">
        <v>267.45699999999999</v>
      </c>
      <c r="O39" s="5">
        <v>280.66899999999998</v>
      </c>
      <c r="P39" s="5">
        <v>288.82799999999997</v>
      </c>
      <c r="Q39" s="5">
        <v>292.47800000000001</v>
      </c>
      <c r="R39" s="5">
        <v>299.935</v>
      </c>
      <c r="S39" s="5">
        <v>303.34300000000002</v>
      </c>
      <c r="T39" s="5">
        <v>312.56799999999998</v>
      </c>
      <c r="U39" s="5">
        <v>317.64299999999997</v>
      </c>
      <c r="V39" s="5">
        <v>322.68900000000002</v>
      </c>
      <c r="W39" s="5">
        <v>329.661</v>
      </c>
      <c r="X39" s="5">
        <v>336.93299999999999</v>
      </c>
      <c r="Y39" s="5">
        <v>345.12299999999999</v>
      </c>
      <c r="Z39" s="5">
        <v>351.673</v>
      </c>
      <c r="AA39" s="5">
        <v>360.67700000000002</v>
      </c>
      <c r="AB39" s="5">
        <v>362.447</v>
      </c>
      <c r="AC39" s="5">
        <v>375.34500000000003</v>
      </c>
      <c r="AD39" s="5">
        <v>387.03</v>
      </c>
      <c r="AE39" s="5">
        <v>396.77499999999998</v>
      </c>
    </row>
    <row r="40" spans="1:31" ht="25.5" x14ac:dyDescent="0.25">
      <c r="A40" s="3" t="s">
        <v>143</v>
      </c>
      <c r="B40" s="3" t="s">
        <v>144</v>
      </c>
      <c r="C40" s="5">
        <v>197.922</v>
      </c>
      <c r="D40" s="5">
        <v>206.71100000000001</v>
      </c>
      <c r="E40" s="5">
        <v>214.18600000000001</v>
      </c>
      <c r="F40" s="5">
        <v>229.31399999999999</v>
      </c>
      <c r="G40" s="5">
        <v>250.03800000000001</v>
      </c>
      <c r="H40" s="5">
        <v>280.267</v>
      </c>
      <c r="I40" s="5">
        <v>302.7</v>
      </c>
      <c r="J40" s="5">
        <v>314.89999999999998</v>
      </c>
      <c r="K40" s="5">
        <v>321.68599999999998</v>
      </c>
      <c r="L40" s="5">
        <v>337.54500000000002</v>
      </c>
      <c r="M40" s="5">
        <v>356.613</v>
      </c>
      <c r="N40" s="5">
        <v>385.10899999999998</v>
      </c>
      <c r="O40" s="5">
        <v>406.459</v>
      </c>
      <c r="P40" s="5">
        <v>424.17</v>
      </c>
      <c r="Q40" s="5">
        <v>398.52100000000002</v>
      </c>
      <c r="R40" s="5">
        <v>418.96</v>
      </c>
      <c r="S40" s="5">
        <v>447.95699999999999</v>
      </c>
      <c r="T40" s="5">
        <v>458.22500000000002</v>
      </c>
      <c r="U40" s="5">
        <v>462.803</v>
      </c>
      <c r="V40" s="5">
        <v>475.55799999999999</v>
      </c>
      <c r="W40" s="5">
        <v>491.39100000000002</v>
      </c>
      <c r="X40" s="5">
        <v>505.84100000000001</v>
      </c>
      <c r="Y40" s="5">
        <v>525.81799999999998</v>
      </c>
      <c r="Z40" s="5">
        <v>552.91099999999994</v>
      </c>
      <c r="AA40" s="5">
        <v>582.51099999999997</v>
      </c>
      <c r="AB40" s="5">
        <v>546.66200000000003</v>
      </c>
      <c r="AC40" s="5">
        <v>607.89200000000005</v>
      </c>
      <c r="AD40" s="5">
        <v>681.03300000000002</v>
      </c>
      <c r="AE40" s="5">
        <v>729.75699999999995</v>
      </c>
    </row>
    <row r="41" spans="1:31" ht="25.5" x14ac:dyDescent="0.25">
      <c r="A41" s="3" t="s">
        <v>145</v>
      </c>
      <c r="B41" s="3" t="s">
        <v>146</v>
      </c>
      <c r="C41" s="5">
        <v>61.179000000000002</v>
      </c>
      <c r="D41" s="5">
        <v>64.697000000000003</v>
      </c>
      <c r="E41" s="5">
        <v>67.906999999999996</v>
      </c>
      <c r="F41" s="5">
        <v>74.721999999999994</v>
      </c>
      <c r="G41" s="5">
        <v>82.233000000000004</v>
      </c>
      <c r="H41" s="5">
        <v>92.68</v>
      </c>
      <c r="I41" s="5">
        <v>104.371</v>
      </c>
      <c r="J41" s="5">
        <v>110.94499999999999</v>
      </c>
      <c r="K41" s="5">
        <v>116.004</v>
      </c>
      <c r="L41" s="5">
        <v>122.84</v>
      </c>
      <c r="M41" s="5">
        <v>130.68</v>
      </c>
      <c r="N41" s="5">
        <v>143.55500000000001</v>
      </c>
      <c r="O41" s="5">
        <v>152.494</v>
      </c>
      <c r="P41" s="5">
        <v>161.24</v>
      </c>
      <c r="Q41" s="5">
        <v>153.69800000000001</v>
      </c>
      <c r="R41" s="5">
        <v>166.196</v>
      </c>
      <c r="S41" s="5">
        <v>181.46600000000001</v>
      </c>
      <c r="T41" s="5">
        <v>188.239</v>
      </c>
      <c r="U41" s="5">
        <v>192.55</v>
      </c>
      <c r="V41" s="5">
        <v>199.78299999999999</v>
      </c>
      <c r="W41" s="5">
        <v>208.797</v>
      </c>
      <c r="X41" s="5">
        <v>215.05600000000001</v>
      </c>
      <c r="Y41" s="5">
        <v>225.08</v>
      </c>
      <c r="Z41" s="5">
        <v>232.60400000000001</v>
      </c>
      <c r="AA41" s="5">
        <v>247.047</v>
      </c>
      <c r="AB41" s="5">
        <v>238.083</v>
      </c>
      <c r="AC41" s="5">
        <v>269.459</v>
      </c>
      <c r="AD41" s="5">
        <v>299.09699999999998</v>
      </c>
      <c r="AE41" s="5">
        <v>319.13799999999998</v>
      </c>
    </row>
    <row r="42" spans="1:31" x14ac:dyDescent="0.25">
      <c r="A42" s="3" t="s">
        <v>147</v>
      </c>
      <c r="B42" s="3" t="s">
        <v>148</v>
      </c>
      <c r="C42" s="5">
        <v>35.140999999999998</v>
      </c>
      <c r="D42" s="5">
        <v>36.298999999999999</v>
      </c>
      <c r="E42" s="5">
        <v>36.11</v>
      </c>
      <c r="F42" s="5">
        <v>36.652999999999999</v>
      </c>
      <c r="G42" s="5">
        <v>37.753999999999998</v>
      </c>
      <c r="H42" s="5">
        <v>39.363</v>
      </c>
      <c r="I42" s="5">
        <v>41.493000000000002</v>
      </c>
      <c r="J42" s="5">
        <v>42.765999999999998</v>
      </c>
      <c r="K42" s="5">
        <v>43.116999999999997</v>
      </c>
      <c r="L42" s="5">
        <v>44.591000000000001</v>
      </c>
      <c r="M42" s="5">
        <v>45.604999999999997</v>
      </c>
      <c r="N42" s="5">
        <v>47.198</v>
      </c>
      <c r="O42" s="5">
        <v>49.018999999999998</v>
      </c>
      <c r="P42" s="5">
        <v>50.582999999999998</v>
      </c>
      <c r="Q42" s="5">
        <v>51.31</v>
      </c>
      <c r="R42" s="5">
        <v>52.835999999999999</v>
      </c>
      <c r="S42" s="5">
        <v>55.914000000000001</v>
      </c>
      <c r="T42" s="5">
        <v>55.706000000000003</v>
      </c>
      <c r="U42" s="5">
        <v>57.764000000000003</v>
      </c>
      <c r="V42" s="5">
        <v>58.744</v>
      </c>
      <c r="W42" s="5">
        <v>59.768000000000001</v>
      </c>
      <c r="X42" s="5">
        <v>60.734999999999999</v>
      </c>
      <c r="Y42" s="5">
        <v>61.567</v>
      </c>
      <c r="Z42" s="5">
        <v>63.103999999999999</v>
      </c>
      <c r="AA42" s="5">
        <v>65.152000000000001</v>
      </c>
      <c r="AB42" s="5">
        <v>64.457999999999998</v>
      </c>
      <c r="AC42" s="5">
        <v>67.790999999999997</v>
      </c>
      <c r="AD42" s="5">
        <v>72.355000000000004</v>
      </c>
      <c r="AE42" s="5">
        <v>75.91</v>
      </c>
    </row>
    <row r="43" spans="1:31" x14ac:dyDescent="0.25">
      <c r="A43" s="3" t="s">
        <v>149</v>
      </c>
      <c r="B43" s="3" t="s">
        <v>150</v>
      </c>
      <c r="C43" s="5">
        <v>15.456</v>
      </c>
      <c r="D43" s="5">
        <v>16.22</v>
      </c>
      <c r="E43" s="5">
        <v>17.021999999999998</v>
      </c>
      <c r="F43" s="5">
        <v>18.663</v>
      </c>
      <c r="G43" s="5">
        <v>20.567</v>
      </c>
      <c r="H43" s="5">
        <v>22.914999999999999</v>
      </c>
      <c r="I43" s="5">
        <v>23.443000000000001</v>
      </c>
      <c r="J43" s="5">
        <v>23.48</v>
      </c>
      <c r="K43" s="5">
        <v>23.558</v>
      </c>
      <c r="L43" s="5">
        <v>25.204000000000001</v>
      </c>
      <c r="M43" s="5">
        <v>26.51</v>
      </c>
      <c r="N43" s="5">
        <v>27.777999999999999</v>
      </c>
      <c r="O43" s="5">
        <v>28.454000000000001</v>
      </c>
      <c r="P43" s="5">
        <v>29.015000000000001</v>
      </c>
      <c r="Q43" s="5">
        <v>25.565000000000001</v>
      </c>
      <c r="R43" s="5">
        <v>26.696999999999999</v>
      </c>
      <c r="S43" s="5">
        <v>27.908000000000001</v>
      </c>
      <c r="T43" s="5">
        <v>28.966000000000001</v>
      </c>
      <c r="U43" s="5">
        <v>28.044</v>
      </c>
      <c r="V43" s="5">
        <v>28.456</v>
      </c>
      <c r="W43" s="5">
        <v>29.507999999999999</v>
      </c>
      <c r="X43" s="5">
        <v>30.55</v>
      </c>
      <c r="Y43" s="5">
        <v>31.984000000000002</v>
      </c>
      <c r="Z43" s="5">
        <v>34.058</v>
      </c>
      <c r="AA43" s="5">
        <v>35.871000000000002</v>
      </c>
      <c r="AB43" s="5">
        <v>32.057000000000002</v>
      </c>
      <c r="AC43" s="5">
        <v>37.453000000000003</v>
      </c>
      <c r="AD43" s="5">
        <v>41.97</v>
      </c>
      <c r="AE43" s="5">
        <v>42.734999999999999</v>
      </c>
    </row>
    <row r="44" spans="1:31" x14ac:dyDescent="0.25">
      <c r="A44" s="3" t="s">
        <v>151</v>
      </c>
      <c r="B44" s="3" t="s">
        <v>152</v>
      </c>
      <c r="C44" s="5">
        <v>86.146000000000001</v>
      </c>
      <c r="D44" s="5">
        <v>89.495000000000005</v>
      </c>
      <c r="E44" s="5">
        <v>93.147999999999996</v>
      </c>
      <c r="F44" s="5">
        <v>99.275999999999996</v>
      </c>
      <c r="G44" s="5">
        <v>109.485</v>
      </c>
      <c r="H44" s="5">
        <v>125.309</v>
      </c>
      <c r="I44" s="5">
        <v>133.393</v>
      </c>
      <c r="J44" s="5">
        <v>137.709</v>
      </c>
      <c r="K44" s="5">
        <v>139.00899999999999</v>
      </c>
      <c r="L44" s="5">
        <v>144.91</v>
      </c>
      <c r="M44" s="5">
        <v>153.81800000000001</v>
      </c>
      <c r="N44" s="5">
        <v>166.577</v>
      </c>
      <c r="O44" s="5">
        <v>176.49199999999999</v>
      </c>
      <c r="P44" s="5">
        <v>183.33199999999999</v>
      </c>
      <c r="Q44" s="5">
        <v>167.94800000000001</v>
      </c>
      <c r="R44" s="5">
        <v>173.232</v>
      </c>
      <c r="S44" s="5">
        <v>182.67</v>
      </c>
      <c r="T44" s="5">
        <v>185.31399999999999</v>
      </c>
      <c r="U44" s="5">
        <v>184.44499999999999</v>
      </c>
      <c r="V44" s="5">
        <v>188.57499999999999</v>
      </c>
      <c r="W44" s="5">
        <v>193.31800000000001</v>
      </c>
      <c r="X44" s="5">
        <v>199.501</v>
      </c>
      <c r="Y44" s="5">
        <v>207.18899999999999</v>
      </c>
      <c r="Z44" s="5">
        <v>223.14599999999999</v>
      </c>
      <c r="AA44" s="5">
        <v>234.441</v>
      </c>
      <c r="AB44" s="5">
        <v>212.06299999999999</v>
      </c>
      <c r="AC44" s="5">
        <v>233.18899999999999</v>
      </c>
      <c r="AD44" s="5">
        <v>267.61099999999999</v>
      </c>
      <c r="AE44" s="5">
        <v>291.97500000000002</v>
      </c>
    </row>
    <row r="45" spans="1:31" ht="25.5" x14ac:dyDescent="0.25">
      <c r="A45" s="3" t="s">
        <v>153</v>
      </c>
      <c r="B45" s="3" t="s">
        <v>154</v>
      </c>
      <c r="C45" s="5">
        <v>46.267000000000003</v>
      </c>
      <c r="D45" s="5">
        <v>49.65</v>
      </c>
      <c r="E45" s="5">
        <v>51.31</v>
      </c>
      <c r="F45" s="5">
        <v>54.703000000000003</v>
      </c>
      <c r="G45" s="5">
        <v>58.08</v>
      </c>
      <c r="H45" s="5">
        <v>63.09</v>
      </c>
      <c r="I45" s="5">
        <v>67.278000000000006</v>
      </c>
      <c r="J45" s="5">
        <v>70.504000000000005</v>
      </c>
      <c r="K45" s="5">
        <v>72.802000000000007</v>
      </c>
      <c r="L45" s="5">
        <v>75.388999999999996</v>
      </c>
      <c r="M45" s="5">
        <v>78.073999999999998</v>
      </c>
      <c r="N45" s="5">
        <v>82.944000000000003</v>
      </c>
      <c r="O45" s="5">
        <v>85.876000000000005</v>
      </c>
      <c r="P45" s="5">
        <v>87.53</v>
      </c>
      <c r="Q45" s="5">
        <v>88.793999999999997</v>
      </c>
      <c r="R45" s="5">
        <v>92.052999999999997</v>
      </c>
      <c r="S45" s="5">
        <v>92.516999999999996</v>
      </c>
      <c r="T45" s="5">
        <v>94.623999999999995</v>
      </c>
      <c r="U45" s="5">
        <v>96.11</v>
      </c>
      <c r="V45" s="5">
        <v>98.507000000000005</v>
      </c>
      <c r="W45" s="5">
        <v>99.430999999999997</v>
      </c>
      <c r="X45" s="5">
        <v>101.70399999999999</v>
      </c>
      <c r="Y45" s="5">
        <v>105.56399999999999</v>
      </c>
      <c r="Z45" s="5">
        <v>107.792</v>
      </c>
      <c r="AA45" s="5">
        <v>111.553</v>
      </c>
      <c r="AB45" s="5">
        <v>96.629000000000005</v>
      </c>
      <c r="AC45" s="5">
        <v>105.753</v>
      </c>
      <c r="AD45" s="5">
        <v>124.89400000000001</v>
      </c>
      <c r="AE45" s="5">
        <v>134.38499999999999</v>
      </c>
    </row>
    <row r="46" spans="1:31" x14ac:dyDescent="0.25">
      <c r="A46" s="3" t="s">
        <v>155</v>
      </c>
      <c r="B46" s="3" t="s">
        <v>156</v>
      </c>
      <c r="C46" s="5">
        <v>18.268999999999998</v>
      </c>
      <c r="D46" s="5">
        <v>19.548999999999999</v>
      </c>
      <c r="E46" s="5">
        <v>19.983000000000001</v>
      </c>
      <c r="F46" s="5">
        <v>21.021000000000001</v>
      </c>
      <c r="G46" s="5">
        <v>22.219000000000001</v>
      </c>
      <c r="H46" s="5">
        <v>25.065999999999999</v>
      </c>
      <c r="I46" s="5">
        <v>27.117999999999999</v>
      </c>
      <c r="J46" s="5">
        <v>29.24</v>
      </c>
      <c r="K46" s="5">
        <v>30.843</v>
      </c>
      <c r="L46" s="5">
        <v>32.186999999999998</v>
      </c>
      <c r="M46" s="5">
        <v>33.722000000000001</v>
      </c>
      <c r="N46" s="5">
        <v>36.427999999999997</v>
      </c>
      <c r="O46" s="5">
        <v>38.139000000000003</v>
      </c>
      <c r="P46" s="5">
        <v>38.982999999999997</v>
      </c>
      <c r="Q46" s="5">
        <v>40.037999999999997</v>
      </c>
      <c r="R46" s="5">
        <v>42.482999999999997</v>
      </c>
      <c r="S46" s="5">
        <v>43.386000000000003</v>
      </c>
      <c r="T46" s="5">
        <v>43.783999999999999</v>
      </c>
      <c r="U46" s="5">
        <v>45.244</v>
      </c>
      <c r="V46" s="5">
        <v>46.771999999999998</v>
      </c>
      <c r="W46" s="5">
        <v>47.621000000000002</v>
      </c>
      <c r="X46" s="5">
        <v>48.555</v>
      </c>
      <c r="Y46" s="5">
        <v>51.191000000000003</v>
      </c>
      <c r="Z46" s="5">
        <v>52.404000000000003</v>
      </c>
      <c r="AA46" s="5">
        <v>54.723999999999997</v>
      </c>
      <c r="AB46" s="5">
        <v>44.74</v>
      </c>
      <c r="AC46" s="5">
        <v>48.328000000000003</v>
      </c>
      <c r="AD46" s="5">
        <v>61.472000000000001</v>
      </c>
      <c r="AE46" s="5">
        <v>67.411000000000001</v>
      </c>
    </row>
    <row r="47" spans="1:31" x14ac:dyDescent="0.25">
      <c r="A47" s="3" t="s">
        <v>157</v>
      </c>
      <c r="B47" s="3" t="s">
        <v>158</v>
      </c>
      <c r="C47" s="5">
        <v>25.684999999999999</v>
      </c>
      <c r="D47" s="5">
        <v>27.477</v>
      </c>
      <c r="E47" s="5">
        <v>28.484999999999999</v>
      </c>
      <c r="F47" s="5">
        <v>30.71</v>
      </c>
      <c r="G47" s="5">
        <v>32.654000000000003</v>
      </c>
      <c r="H47" s="5">
        <v>34.649000000000001</v>
      </c>
      <c r="I47" s="5">
        <v>36.625</v>
      </c>
      <c r="J47" s="5">
        <v>37.405000000000001</v>
      </c>
      <c r="K47" s="5">
        <v>37.704999999999998</v>
      </c>
      <c r="L47" s="5">
        <v>38.677999999999997</v>
      </c>
      <c r="M47" s="5">
        <v>39.799999999999997</v>
      </c>
      <c r="N47" s="5">
        <v>41.871000000000002</v>
      </c>
      <c r="O47" s="5">
        <v>43.993000000000002</v>
      </c>
      <c r="P47" s="5">
        <v>44.63</v>
      </c>
      <c r="Q47" s="5">
        <v>44.828000000000003</v>
      </c>
      <c r="R47" s="5">
        <v>45.612000000000002</v>
      </c>
      <c r="S47" s="5">
        <v>45.152999999999999</v>
      </c>
      <c r="T47" s="5">
        <v>46.893000000000001</v>
      </c>
      <c r="U47" s="5">
        <v>47.027000000000001</v>
      </c>
      <c r="V47" s="5">
        <v>47.984999999999999</v>
      </c>
      <c r="W47" s="5">
        <v>48.372</v>
      </c>
      <c r="X47" s="5">
        <v>49.790999999999997</v>
      </c>
      <c r="Y47" s="5">
        <v>51.33</v>
      </c>
      <c r="Z47" s="5">
        <v>52.398000000000003</v>
      </c>
      <c r="AA47" s="5">
        <v>53.84</v>
      </c>
      <c r="AB47" s="5">
        <v>49.271000000000001</v>
      </c>
      <c r="AC47" s="5">
        <v>54.402000000000001</v>
      </c>
      <c r="AD47" s="5">
        <v>60.276000000000003</v>
      </c>
      <c r="AE47" s="5">
        <v>63.741</v>
      </c>
    </row>
    <row r="48" spans="1:31" ht="38.25" x14ac:dyDescent="0.25">
      <c r="A48" s="3" t="s">
        <v>159</v>
      </c>
      <c r="B48" s="3" t="s">
        <v>160</v>
      </c>
      <c r="C48" s="5">
        <v>2.3130000000000002</v>
      </c>
      <c r="D48" s="5">
        <v>2.6240000000000001</v>
      </c>
      <c r="E48" s="5">
        <v>2.8420000000000001</v>
      </c>
      <c r="F48" s="5">
        <v>2.972</v>
      </c>
      <c r="G48" s="5">
        <v>3.206</v>
      </c>
      <c r="H48" s="5">
        <v>3.3740000000000001</v>
      </c>
      <c r="I48" s="5">
        <v>3.5339999999999998</v>
      </c>
      <c r="J48" s="5">
        <v>3.859</v>
      </c>
      <c r="K48" s="5">
        <v>4.2539999999999996</v>
      </c>
      <c r="L48" s="5">
        <v>4.524</v>
      </c>
      <c r="M48" s="5">
        <v>4.5519999999999996</v>
      </c>
      <c r="N48" s="5">
        <v>4.6459999999999999</v>
      </c>
      <c r="O48" s="5">
        <v>3.7440000000000002</v>
      </c>
      <c r="P48" s="5">
        <v>3.9180000000000001</v>
      </c>
      <c r="Q48" s="5">
        <v>3.927</v>
      </c>
      <c r="R48" s="5">
        <v>3.9569999999999999</v>
      </c>
      <c r="S48" s="5">
        <v>3.9780000000000002</v>
      </c>
      <c r="T48" s="5">
        <v>3.9470000000000001</v>
      </c>
      <c r="U48" s="5">
        <v>3.84</v>
      </c>
      <c r="V48" s="5">
        <v>3.75</v>
      </c>
      <c r="W48" s="5">
        <v>3.4390000000000001</v>
      </c>
      <c r="X48" s="5">
        <v>3.3580000000000001</v>
      </c>
      <c r="Y48" s="5">
        <v>3.0430000000000001</v>
      </c>
      <c r="Z48" s="5">
        <v>2.99</v>
      </c>
      <c r="AA48" s="5">
        <v>2.9889999999999999</v>
      </c>
      <c r="AB48" s="5">
        <v>2.6179999999999999</v>
      </c>
      <c r="AC48" s="5">
        <v>3.0230000000000001</v>
      </c>
      <c r="AD48" s="5">
        <v>3.1469999999999998</v>
      </c>
      <c r="AE48" s="5">
        <v>3.234</v>
      </c>
    </row>
    <row r="49" spans="1:31" x14ac:dyDescent="0.25">
      <c r="A49" s="3" t="s">
        <v>161</v>
      </c>
      <c r="B49" s="3" t="s">
        <v>162</v>
      </c>
      <c r="C49" s="5">
        <v>306.774</v>
      </c>
      <c r="D49" s="5">
        <v>320.65600000000001</v>
      </c>
      <c r="E49" s="5">
        <v>330.66</v>
      </c>
      <c r="F49" s="5">
        <v>334.44</v>
      </c>
      <c r="G49" s="5">
        <v>345.14299999999997</v>
      </c>
      <c r="H49" s="5">
        <v>359.93700000000001</v>
      </c>
      <c r="I49" s="5">
        <v>370.20499999999998</v>
      </c>
      <c r="J49" s="5">
        <v>389.91899999999998</v>
      </c>
      <c r="K49" s="5">
        <v>405.32100000000003</v>
      </c>
      <c r="L49" s="5">
        <v>422.25599999999997</v>
      </c>
      <c r="M49" s="5">
        <v>439.755</v>
      </c>
      <c r="N49" s="5">
        <v>455.14400000000001</v>
      </c>
      <c r="O49" s="5">
        <v>471.81200000000001</v>
      </c>
      <c r="P49" s="5">
        <v>488.25299999999999</v>
      </c>
      <c r="Q49" s="5">
        <v>508.83100000000002</v>
      </c>
      <c r="R49" s="5">
        <v>522.80200000000002</v>
      </c>
      <c r="S49" s="5">
        <v>539.60900000000004</v>
      </c>
      <c r="T49" s="5">
        <v>553.96799999999996</v>
      </c>
      <c r="U49" s="5">
        <v>568.68799999999999</v>
      </c>
      <c r="V49" s="5">
        <v>577.577</v>
      </c>
      <c r="W49" s="5">
        <v>585.71299999999997</v>
      </c>
      <c r="X49" s="5">
        <v>594.37699999999995</v>
      </c>
      <c r="Y49" s="5">
        <v>610.58299999999997</v>
      </c>
      <c r="Z49" s="5">
        <v>621.51599999999996</v>
      </c>
      <c r="AA49" s="5">
        <v>633.697</v>
      </c>
      <c r="AB49" s="5">
        <v>635.81899999999996</v>
      </c>
      <c r="AC49" s="5">
        <v>683.22799999999995</v>
      </c>
      <c r="AD49" s="5">
        <v>715.18600000000004</v>
      </c>
      <c r="AE49" s="5">
        <v>744.37699999999995</v>
      </c>
    </row>
    <row r="50" spans="1:31" x14ac:dyDescent="0.25">
      <c r="A50" s="3" t="s">
        <v>163</v>
      </c>
      <c r="B50" s="3" t="s">
        <v>164</v>
      </c>
      <c r="C50" s="5">
        <v>127.47199999999999</v>
      </c>
      <c r="D50" s="5">
        <v>135.101</v>
      </c>
      <c r="E50" s="5">
        <v>140.792</v>
      </c>
      <c r="F50" s="5">
        <v>138.29599999999999</v>
      </c>
      <c r="G50" s="5">
        <v>142.273</v>
      </c>
      <c r="H50" s="5">
        <v>148.11000000000001</v>
      </c>
      <c r="I50" s="5">
        <v>149.46299999999999</v>
      </c>
      <c r="J50" s="5">
        <v>154.88900000000001</v>
      </c>
      <c r="K50" s="5">
        <v>159.35</v>
      </c>
      <c r="L50" s="5">
        <v>166.11</v>
      </c>
      <c r="M50" s="5">
        <v>172.66300000000001</v>
      </c>
      <c r="N50" s="5">
        <v>176.70599999999999</v>
      </c>
      <c r="O50" s="5">
        <v>181.547</v>
      </c>
      <c r="P50" s="5">
        <v>186.684</v>
      </c>
      <c r="Q50" s="5">
        <v>195.983</v>
      </c>
      <c r="R50" s="5">
        <v>199.01599999999999</v>
      </c>
      <c r="S50" s="5">
        <v>205.08500000000001</v>
      </c>
      <c r="T50" s="5">
        <v>210.524</v>
      </c>
      <c r="U50" s="5">
        <v>214.59100000000001</v>
      </c>
      <c r="V50" s="5">
        <v>215.16399999999999</v>
      </c>
      <c r="W50" s="5">
        <v>215.316</v>
      </c>
      <c r="X50" s="5">
        <v>216.42599999999999</v>
      </c>
      <c r="Y50" s="5">
        <v>222.56700000000001</v>
      </c>
      <c r="Z50" s="5">
        <v>225.964</v>
      </c>
      <c r="AA50" s="5">
        <v>229.79</v>
      </c>
      <c r="AB50" s="5">
        <v>231.96100000000001</v>
      </c>
      <c r="AC50" s="5">
        <v>240.875</v>
      </c>
      <c r="AD50" s="5">
        <v>256.06599999999997</v>
      </c>
      <c r="AE50" s="5">
        <v>265.2</v>
      </c>
    </row>
    <row r="51" spans="1:31" x14ac:dyDescent="0.25">
      <c r="A51" s="3" t="s">
        <v>165</v>
      </c>
      <c r="B51" s="3" t="s">
        <v>166</v>
      </c>
      <c r="C51" s="5">
        <v>70.567999999999998</v>
      </c>
      <c r="D51" s="5">
        <v>72.343000000000004</v>
      </c>
      <c r="E51" s="5">
        <v>74.924000000000007</v>
      </c>
      <c r="F51" s="5">
        <v>77.709999999999994</v>
      </c>
      <c r="G51" s="5">
        <v>80.820999999999998</v>
      </c>
      <c r="H51" s="5">
        <v>84.789000000000001</v>
      </c>
      <c r="I51" s="5">
        <v>87.331999999999994</v>
      </c>
      <c r="J51" s="5">
        <v>92.57</v>
      </c>
      <c r="K51" s="5">
        <v>95.757999999999996</v>
      </c>
      <c r="L51" s="5">
        <v>96.915000000000006</v>
      </c>
      <c r="M51" s="5">
        <v>99.962999999999994</v>
      </c>
      <c r="N51" s="5">
        <v>102.745</v>
      </c>
      <c r="O51" s="5">
        <v>106.869</v>
      </c>
      <c r="P51" s="5">
        <v>111.185</v>
      </c>
      <c r="Q51" s="5">
        <v>113.779</v>
      </c>
      <c r="R51" s="5">
        <v>117.218</v>
      </c>
      <c r="S51" s="5">
        <v>119.633</v>
      </c>
      <c r="T51" s="5">
        <v>122.078</v>
      </c>
      <c r="U51" s="5">
        <v>124.336</v>
      </c>
      <c r="V51" s="5">
        <v>126.154</v>
      </c>
      <c r="W51" s="5">
        <v>128.05600000000001</v>
      </c>
      <c r="X51" s="5">
        <v>130.31800000000001</v>
      </c>
      <c r="Y51" s="5">
        <v>134.43</v>
      </c>
      <c r="Z51" s="5">
        <v>136.40199999999999</v>
      </c>
      <c r="AA51" s="5">
        <v>138.83000000000001</v>
      </c>
      <c r="AB51" s="5">
        <v>136.74199999999999</v>
      </c>
      <c r="AC51" s="5">
        <v>146.23699999999999</v>
      </c>
      <c r="AD51" s="5">
        <v>154.072</v>
      </c>
      <c r="AE51" s="5">
        <v>160.99799999999999</v>
      </c>
    </row>
    <row r="52" spans="1:31" x14ac:dyDescent="0.25">
      <c r="A52" s="3" t="s">
        <v>167</v>
      </c>
      <c r="B52" s="3" t="s">
        <v>168</v>
      </c>
      <c r="C52" s="5">
        <v>76.656000000000006</v>
      </c>
      <c r="D52" s="5">
        <v>78.180000000000007</v>
      </c>
      <c r="E52" s="5">
        <v>79.137</v>
      </c>
      <c r="F52" s="5">
        <v>81.251000000000005</v>
      </c>
      <c r="G52" s="5">
        <v>83.587000000000003</v>
      </c>
      <c r="H52" s="5">
        <v>86.52</v>
      </c>
      <c r="I52" s="5">
        <v>90.393000000000001</v>
      </c>
      <c r="J52" s="5">
        <v>96.840999999999994</v>
      </c>
      <c r="K52" s="5">
        <v>102.82299999999999</v>
      </c>
      <c r="L52" s="5">
        <v>108.39100000000001</v>
      </c>
      <c r="M52" s="5">
        <v>113.12</v>
      </c>
      <c r="N52" s="5">
        <v>117.824</v>
      </c>
      <c r="O52" s="5">
        <v>122.503</v>
      </c>
      <c r="P52" s="5">
        <v>126.721</v>
      </c>
      <c r="Q52" s="5">
        <v>132.29300000000001</v>
      </c>
      <c r="R52" s="5">
        <v>136.90700000000001</v>
      </c>
      <c r="S52" s="5">
        <v>141.93299999999999</v>
      </c>
      <c r="T52" s="5">
        <v>145.54300000000001</v>
      </c>
      <c r="U52" s="5">
        <v>151.33099999999999</v>
      </c>
      <c r="V52" s="5">
        <v>155.88</v>
      </c>
      <c r="W52" s="5">
        <v>160.18</v>
      </c>
      <c r="X52" s="5">
        <v>164.05699999999999</v>
      </c>
      <c r="Y52" s="5">
        <v>168.35400000000001</v>
      </c>
      <c r="Z52" s="5">
        <v>172.196</v>
      </c>
      <c r="AA52" s="5">
        <v>176.32599999999999</v>
      </c>
      <c r="AB52" s="5">
        <v>179.215</v>
      </c>
      <c r="AC52" s="5">
        <v>202.97200000000001</v>
      </c>
      <c r="AD52" s="5">
        <v>206.66200000000001</v>
      </c>
      <c r="AE52" s="5">
        <v>213.376</v>
      </c>
    </row>
    <row r="53" spans="1:31" ht="25.5" x14ac:dyDescent="0.25">
      <c r="A53" s="3" t="s">
        <v>169</v>
      </c>
      <c r="B53" s="3" t="s">
        <v>170</v>
      </c>
      <c r="C53" s="5">
        <v>32.078000000000003</v>
      </c>
      <c r="D53" s="5">
        <v>35.031999999999996</v>
      </c>
      <c r="E53" s="5">
        <v>35.807000000000002</v>
      </c>
      <c r="F53" s="5">
        <v>37.183999999999997</v>
      </c>
      <c r="G53" s="5">
        <v>38.462000000000003</v>
      </c>
      <c r="H53" s="5">
        <v>40.518000000000001</v>
      </c>
      <c r="I53" s="5">
        <v>43.017000000000003</v>
      </c>
      <c r="J53" s="5">
        <v>45.619</v>
      </c>
      <c r="K53" s="5">
        <v>47.390999999999998</v>
      </c>
      <c r="L53" s="5">
        <v>50.84</v>
      </c>
      <c r="M53" s="5">
        <v>54.009</v>
      </c>
      <c r="N53" s="5">
        <v>57.87</v>
      </c>
      <c r="O53" s="5">
        <v>60.893000000000001</v>
      </c>
      <c r="P53" s="5">
        <v>63.662999999999997</v>
      </c>
      <c r="Q53" s="5">
        <v>66.775000000000006</v>
      </c>
      <c r="R53" s="5">
        <v>69.662999999999997</v>
      </c>
      <c r="S53" s="5">
        <v>72.959000000000003</v>
      </c>
      <c r="T53" s="5">
        <v>75.822000000000003</v>
      </c>
      <c r="U53" s="5">
        <v>78.430000000000007</v>
      </c>
      <c r="V53" s="5">
        <v>80.378</v>
      </c>
      <c r="W53" s="5">
        <v>82.16</v>
      </c>
      <c r="X53" s="5">
        <v>83.575999999999993</v>
      </c>
      <c r="Y53" s="5">
        <v>85.231999999999999</v>
      </c>
      <c r="Z53" s="5">
        <v>86.954999999999998</v>
      </c>
      <c r="AA53" s="5">
        <v>88.751000000000005</v>
      </c>
      <c r="AB53" s="5">
        <v>87.900999999999996</v>
      </c>
      <c r="AC53" s="5">
        <v>93.144000000000005</v>
      </c>
      <c r="AD53" s="5">
        <v>98.385999999999996</v>
      </c>
      <c r="AE53" s="5">
        <v>104.80200000000001</v>
      </c>
    </row>
    <row r="54" spans="1:31" x14ac:dyDescent="0.25">
      <c r="A54" s="4" t="s">
        <v>171</v>
      </c>
      <c r="B54" s="4" t="s">
        <v>172</v>
      </c>
      <c r="C54" s="5">
        <v>2068.7150000000001</v>
      </c>
      <c r="D54" s="5">
        <v>2113.4490000000001</v>
      </c>
      <c r="E54" s="5">
        <v>2198.652</v>
      </c>
      <c r="F54" s="5">
        <v>2296.9459999999999</v>
      </c>
      <c r="G54" s="5">
        <v>2413.8510000000001</v>
      </c>
      <c r="H54" s="5">
        <v>2622.462</v>
      </c>
      <c r="I54" s="5">
        <v>2743.18</v>
      </c>
      <c r="J54" s="5">
        <v>2802.4560000000001</v>
      </c>
      <c r="K54" s="5">
        <v>2849.038</v>
      </c>
      <c r="L54" s="5">
        <v>2981.5430000000001</v>
      </c>
      <c r="M54" s="5">
        <v>3124.4679999999998</v>
      </c>
      <c r="N54" s="5">
        <v>3301.8240000000001</v>
      </c>
      <c r="O54" s="5">
        <v>3480.607</v>
      </c>
      <c r="P54" s="5">
        <v>3589.0210000000002</v>
      </c>
      <c r="Q54" s="5">
        <v>3405.0410000000002</v>
      </c>
      <c r="R54" s="5">
        <v>3562.5830000000001</v>
      </c>
      <c r="S54" s="5">
        <v>3710.049</v>
      </c>
      <c r="T54" s="5">
        <v>3757.0210000000002</v>
      </c>
      <c r="U54" s="5">
        <v>3782.7570000000001</v>
      </c>
      <c r="V54" s="5">
        <v>3824.6570000000002</v>
      </c>
      <c r="W54" s="5">
        <v>3874.9589999999998</v>
      </c>
      <c r="X54" s="5">
        <v>3916.431</v>
      </c>
      <c r="Y54" s="5">
        <v>4081.058</v>
      </c>
      <c r="Z54" s="5">
        <v>4218.8289999999997</v>
      </c>
      <c r="AA54" s="5">
        <v>4351.549</v>
      </c>
      <c r="AB54" s="5">
        <v>4075.0120000000002</v>
      </c>
      <c r="AC54" s="5">
        <v>4520.8810000000003</v>
      </c>
      <c r="AD54" s="5">
        <v>5112.1509999999998</v>
      </c>
      <c r="AE54" s="5">
        <v>5287.7430000000004</v>
      </c>
    </row>
    <row r="56" spans="1:31" x14ac:dyDescent="0.25">
      <c r="A56" s="6" t="s">
        <v>174</v>
      </c>
    </row>
    <row r="57" spans="1:31" x14ac:dyDescent="0.25">
      <c r="A57" s="7" t="s">
        <v>175</v>
      </c>
    </row>
  </sheetData>
  <hyperlinks>
    <hyperlink ref="A56" r:id="rId1" xr:uid="{00000000-0004-0000-0300-00000000000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X57"/>
  <sheetViews>
    <sheetView workbookViewId="0">
      <pane xSplit="2" ySplit="5" topLeftCell="C6" activePane="bottomRight" state="frozen"/>
      <selection pane="topRight"/>
      <selection pane="bottomLeft"/>
      <selection pane="bottomRight" activeCell="C10" sqref="C10"/>
    </sheetView>
  </sheetViews>
  <sheetFormatPr baseColWidth="10" defaultColWidth="8.85546875" defaultRowHeight="15" x14ac:dyDescent="0.25"/>
  <cols>
    <col min="1" max="1" width="8.7109375" bestFit="1" customWidth="1"/>
    <col min="2" max="2" width="60.7109375" customWidth="1"/>
    <col min="3" max="77" width="13" customWidth="1"/>
  </cols>
  <sheetData>
    <row r="1" spans="1:76" x14ac:dyDescent="0.25">
      <c r="A1" s="1" t="s">
        <v>177</v>
      </c>
    </row>
    <row r="2" spans="1:76" x14ac:dyDescent="0.25">
      <c r="A2" s="1" t="s">
        <v>76</v>
      </c>
    </row>
    <row r="3" spans="1:76" x14ac:dyDescent="0.25">
      <c r="A3" s="2" t="s">
        <v>176</v>
      </c>
    </row>
    <row r="5" spans="1:76" ht="12.75" customHeight="1" x14ac:dyDescent="0.25">
      <c r="C5" s="3" t="s">
        <v>2</v>
      </c>
      <c r="D5" s="3" t="s">
        <v>3</v>
      </c>
      <c r="E5" s="3" t="s">
        <v>4</v>
      </c>
      <c r="F5" s="3" t="s">
        <v>5</v>
      </c>
      <c r="G5" s="3" t="s">
        <v>6</v>
      </c>
      <c r="H5" s="3" t="s">
        <v>7</v>
      </c>
      <c r="I5" s="3" t="s">
        <v>8</v>
      </c>
      <c r="J5" s="3" t="s">
        <v>9</v>
      </c>
      <c r="K5" s="3" t="s">
        <v>10</v>
      </c>
      <c r="L5" s="3" t="s">
        <v>11</v>
      </c>
      <c r="M5" s="3" t="s">
        <v>12</v>
      </c>
      <c r="N5" s="3" t="s">
        <v>13</v>
      </c>
      <c r="O5" s="3" t="s">
        <v>14</v>
      </c>
      <c r="P5" s="3" t="s">
        <v>15</v>
      </c>
      <c r="Q5" s="3" t="s">
        <v>16</v>
      </c>
      <c r="R5" s="3" t="s">
        <v>17</v>
      </c>
      <c r="S5" s="3" t="s">
        <v>18</v>
      </c>
      <c r="T5" s="3" t="s">
        <v>19</v>
      </c>
      <c r="U5" s="3" t="s">
        <v>20</v>
      </c>
      <c r="V5" s="3" t="s">
        <v>21</v>
      </c>
      <c r="W5" s="3" t="s">
        <v>22</v>
      </c>
      <c r="X5" s="3" t="s">
        <v>23</v>
      </c>
      <c r="Y5" s="3" t="s">
        <v>24</v>
      </c>
      <c r="Z5" s="3" t="s">
        <v>25</v>
      </c>
      <c r="AA5" s="3" t="s">
        <v>26</v>
      </c>
      <c r="AB5" s="3" t="s">
        <v>27</v>
      </c>
      <c r="AC5" s="3" t="s">
        <v>28</v>
      </c>
      <c r="AD5" s="3" t="s">
        <v>29</v>
      </c>
      <c r="AE5" s="3" t="s">
        <v>30</v>
      </c>
      <c r="AF5" s="3" t="s">
        <v>31</v>
      </c>
      <c r="AG5" s="3" t="s">
        <v>32</v>
      </c>
      <c r="AH5" s="3" t="s">
        <v>33</v>
      </c>
      <c r="AI5" s="3" t="s">
        <v>34</v>
      </c>
      <c r="AJ5" s="3" t="s">
        <v>35</v>
      </c>
      <c r="AK5" s="3" t="s">
        <v>36</v>
      </c>
      <c r="AL5" s="3" t="s">
        <v>37</v>
      </c>
      <c r="AM5" s="3" t="s">
        <v>38</v>
      </c>
      <c r="AN5" s="3" t="s">
        <v>39</v>
      </c>
      <c r="AO5" s="3" t="s">
        <v>40</v>
      </c>
      <c r="AP5" s="3" t="s">
        <v>41</v>
      </c>
      <c r="AQ5" s="3" t="s">
        <v>42</v>
      </c>
      <c r="AR5" s="3" t="s">
        <v>43</v>
      </c>
      <c r="AS5" s="3" t="s">
        <v>44</v>
      </c>
      <c r="AT5" s="3" t="s">
        <v>45</v>
      </c>
      <c r="AU5" s="3" t="s">
        <v>46</v>
      </c>
      <c r="AV5" s="3" t="s">
        <v>47</v>
      </c>
      <c r="AW5" s="3" t="s">
        <v>48</v>
      </c>
      <c r="AX5" s="3" t="s">
        <v>49</v>
      </c>
      <c r="AY5" s="3" t="s">
        <v>50</v>
      </c>
      <c r="AZ5" s="3" t="s">
        <v>51</v>
      </c>
      <c r="BA5" s="3" t="s">
        <v>52</v>
      </c>
      <c r="BB5" s="3" t="s">
        <v>53</v>
      </c>
      <c r="BC5" s="3" t="s">
        <v>54</v>
      </c>
      <c r="BD5" s="3" t="s">
        <v>55</v>
      </c>
      <c r="BE5" s="3" t="s">
        <v>56</v>
      </c>
      <c r="BF5" s="3" t="s">
        <v>57</v>
      </c>
      <c r="BG5" s="3" t="s">
        <v>58</v>
      </c>
      <c r="BH5" s="3" t="s">
        <v>59</v>
      </c>
      <c r="BI5" s="3" t="s">
        <v>60</v>
      </c>
      <c r="BJ5" s="3" t="s">
        <v>61</v>
      </c>
      <c r="BK5" s="3" t="s">
        <v>62</v>
      </c>
      <c r="BL5" s="3" t="s">
        <v>63</v>
      </c>
      <c r="BM5" s="3" t="s">
        <v>64</v>
      </c>
      <c r="BN5" s="3" t="s">
        <v>65</v>
      </c>
      <c r="BO5" s="3" t="s">
        <v>66</v>
      </c>
      <c r="BP5" s="3" t="s">
        <v>67</v>
      </c>
      <c r="BQ5" s="3" t="s">
        <v>68</v>
      </c>
      <c r="BR5" s="3" t="s">
        <v>69</v>
      </c>
      <c r="BS5" s="3" t="s">
        <v>70</v>
      </c>
      <c r="BT5" s="3" t="s">
        <v>71</v>
      </c>
      <c r="BU5" s="3" t="s">
        <v>72</v>
      </c>
      <c r="BV5" s="3" t="s">
        <v>73</v>
      </c>
      <c r="BW5" s="3" t="s">
        <v>74</v>
      </c>
      <c r="BX5" s="3" t="s">
        <v>75</v>
      </c>
    </row>
    <row r="6" spans="1:76" x14ac:dyDescent="0.25">
      <c r="B6" t="s">
        <v>76</v>
      </c>
    </row>
    <row r="7" spans="1:76" x14ac:dyDescent="0.25">
      <c r="A7" s="3" t="s">
        <v>77</v>
      </c>
      <c r="B7" s="3" t="s">
        <v>78</v>
      </c>
      <c r="C7" s="5">
        <v>10.539</v>
      </c>
      <c r="D7" s="5">
        <v>15.13</v>
      </c>
      <c r="E7" s="5">
        <v>10.606999999999999</v>
      </c>
      <c r="F7" s="5">
        <v>2.3479999999999999</v>
      </c>
      <c r="G7" s="5">
        <v>2.7570000000000001</v>
      </c>
      <c r="H7" s="5">
        <v>2.6040000000000001</v>
      </c>
      <c r="I7" s="5">
        <v>6.165</v>
      </c>
      <c r="J7" s="5">
        <v>7.0720000000000001</v>
      </c>
      <c r="K7" s="5">
        <v>18.16</v>
      </c>
      <c r="L7" s="5">
        <v>2.0270000000000001</v>
      </c>
      <c r="M7" s="5">
        <v>13.667999999999999</v>
      </c>
      <c r="N7" s="5">
        <v>-4.9000000000000004</v>
      </c>
      <c r="O7" s="5">
        <v>21.809000000000001</v>
      </c>
      <c r="P7" s="5">
        <v>1.133</v>
      </c>
      <c r="Q7" s="5">
        <v>-2.036</v>
      </c>
      <c r="R7" s="5">
        <v>6.6559999999999997</v>
      </c>
      <c r="S7" s="5">
        <v>6.5919999999999996</v>
      </c>
      <c r="T7" s="5">
        <v>5.3680000000000003</v>
      </c>
      <c r="U7" s="5">
        <v>3.7839999999999998</v>
      </c>
      <c r="V7" s="5">
        <v>2.7879999999999998</v>
      </c>
      <c r="W7" s="5">
        <v>14.446</v>
      </c>
      <c r="X7" s="5">
        <v>1.575</v>
      </c>
      <c r="Y7" s="5">
        <v>21.459</v>
      </c>
      <c r="Z7" s="5">
        <v>17.251999999999999</v>
      </c>
      <c r="AA7" s="5">
        <v>8.0299999999999994</v>
      </c>
      <c r="AB7" s="5">
        <v>2.6629999999999998</v>
      </c>
      <c r="AC7" s="5">
        <v>12.994</v>
      </c>
      <c r="AD7" s="5">
        <v>8.1159999999999997</v>
      </c>
      <c r="AE7" s="5">
        <v>8.2710000000000008</v>
      </c>
      <c r="AF7" s="5">
        <v>12.311999999999999</v>
      </c>
      <c r="AG7" s="5">
        <v>7.6210000000000004</v>
      </c>
      <c r="AH7" s="5">
        <v>11.601000000000001</v>
      </c>
      <c r="AI7" s="5">
        <v>20.856000000000002</v>
      </c>
      <c r="AJ7" s="5">
        <v>5.2549999999999999</v>
      </c>
      <c r="AK7" s="5">
        <v>3.8730000000000002</v>
      </c>
      <c r="AL7" s="5">
        <v>5.72</v>
      </c>
      <c r="AM7" s="5">
        <v>1.5740000000000001</v>
      </c>
      <c r="AN7" s="5">
        <v>0.70399999999999996</v>
      </c>
      <c r="AO7" s="5">
        <v>0.83</v>
      </c>
      <c r="AP7" s="5">
        <v>9.843</v>
      </c>
      <c r="AQ7" s="5">
        <v>-0.28999999999999998</v>
      </c>
      <c r="AR7" s="5">
        <v>-4.16</v>
      </c>
      <c r="AS7" s="5">
        <v>0.79100000000000004</v>
      </c>
      <c r="AT7" s="5">
        <v>-4.2619999999999996</v>
      </c>
      <c r="AU7" s="5">
        <v>4.492</v>
      </c>
      <c r="AV7" s="5">
        <v>4.0890000000000004</v>
      </c>
      <c r="AW7" s="5">
        <v>2.5790000000000002</v>
      </c>
      <c r="AX7" s="5">
        <v>1.8680000000000001</v>
      </c>
      <c r="AY7" s="5">
        <v>1.446</v>
      </c>
      <c r="AZ7" s="5">
        <v>-2.476</v>
      </c>
      <c r="BA7" s="5">
        <v>1.498</v>
      </c>
      <c r="BB7" s="5">
        <v>1.5289999999999999</v>
      </c>
      <c r="BC7" s="5">
        <v>-3.9E-2</v>
      </c>
      <c r="BD7" s="5">
        <v>-2.472</v>
      </c>
      <c r="BE7" s="5">
        <v>3.4849999999999999</v>
      </c>
      <c r="BF7" s="5">
        <v>-1.456</v>
      </c>
      <c r="BG7" s="5">
        <v>-3.37</v>
      </c>
      <c r="BH7" s="5">
        <v>9.657</v>
      </c>
      <c r="BI7" s="5">
        <v>2.29</v>
      </c>
      <c r="BJ7" s="5">
        <v>-7.8780000000000001</v>
      </c>
      <c r="BK7" s="5">
        <v>7.9039999999999999</v>
      </c>
      <c r="BL7" s="5">
        <v>8.423</v>
      </c>
      <c r="BM7" s="5">
        <v>2.8889999999999998</v>
      </c>
      <c r="BN7" s="5">
        <v>-2.2069999999999999</v>
      </c>
      <c r="BO7" s="5">
        <v>2.8450000000000002</v>
      </c>
      <c r="BP7" s="5">
        <v>-0.24399999999999999</v>
      </c>
      <c r="BQ7" s="5">
        <v>-5.8840000000000003</v>
      </c>
      <c r="BR7" s="5">
        <v>3.3650000000000002</v>
      </c>
      <c r="BS7" s="5">
        <v>5.7779999999999996</v>
      </c>
      <c r="BT7" s="5">
        <v>-0.81799999999999995</v>
      </c>
      <c r="BU7" s="5">
        <v>-1.63</v>
      </c>
      <c r="BV7" s="5">
        <v>8.8109999999999999</v>
      </c>
      <c r="BW7" s="5">
        <v>20.05</v>
      </c>
      <c r="BX7" s="5">
        <v>3.512</v>
      </c>
    </row>
    <row r="8" spans="1:76" x14ac:dyDescent="0.25">
      <c r="A8" s="3" t="s">
        <v>79</v>
      </c>
      <c r="B8" s="3" t="s">
        <v>80</v>
      </c>
      <c r="C8" s="5">
        <v>15.087999999999999</v>
      </c>
      <c r="D8" s="5">
        <v>35.921999999999997</v>
      </c>
      <c r="E8" s="5">
        <v>9.7509999999999994</v>
      </c>
      <c r="F8" s="5">
        <v>-1.696</v>
      </c>
      <c r="G8" s="5">
        <v>4.984</v>
      </c>
      <c r="H8" s="5">
        <v>3.7010000000000001</v>
      </c>
      <c r="I8" s="5">
        <v>9.7309999999999999</v>
      </c>
      <c r="J8" s="5">
        <v>11.657999999999999</v>
      </c>
      <c r="K8" s="5">
        <v>13.446999999999999</v>
      </c>
      <c r="L8" s="5">
        <v>7.9820000000000002</v>
      </c>
      <c r="M8" s="5">
        <v>12.28</v>
      </c>
      <c r="N8" s="5">
        <v>8.5120000000000005</v>
      </c>
      <c r="O8" s="5">
        <v>8.2609999999999992</v>
      </c>
      <c r="P8" s="5">
        <v>11.877000000000001</v>
      </c>
      <c r="Q8" s="5">
        <v>7.9710000000000001</v>
      </c>
      <c r="R8" s="5">
        <v>4.7839999999999998</v>
      </c>
      <c r="S8" s="5">
        <v>8.2629999999999999</v>
      </c>
      <c r="T8" s="5">
        <v>4.2750000000000004</v>
      </c>
      <c r="U8" s="5">
        <v>6.0990000000000002</v>
      </c>
      <c r="V8" s="5">
        <v>13.813000000000001</v>
      </c>
      <c r="W8" s="5">
        <v>11.565</v>
      </c>
      <c r="X8" s="5">
        <v>11.699</v>
      </c>
      <c r="Y8" s="5">
        <v>9.2100000000000009</v>
      </c>
      <c r="Z8" s="5">
        <v>16.698</v>
      </c>
      <c r="AA8" s="5">
        <v>28.48</v>
      </c>
      <c r="AB8" s="5">
        <v>2.786</v>
      </c>
      <c r="AC8" s="5">
        <v>16.315000000000001</v>
      </c>
      <c r="AD8" s="5">
        <v>12.010999999999999</v>
      </c>
      <c r="AE8" s="5">
        <v>8.8689999999999998</v>
      </c>
      <c r="AF8" s="5">
        <v>13.231999999999999</v>
      </c>
      <c r="AG8" s="5">
        <v>15.583</v>
      </c>
      <c r="AH8" s="5">
        <v>12.138</v>
      </c>
      <c r="AI8" s="5">
        <v>10.898</v>
      </c>
      <c r="AJ8" s="5">
        <v>8.4600000000000009</v>
      </c>
      <c r="AK8" s="5">
        <v>9.2330000000000005</v>
      </c>
      <c r="AL8" s="5">
        <v>5.806</v>
      </c>
      <c r="AM8" s="5">
        <v>-1.2110000000000001</v>
      </c>
      <c r="AN8" s="5">
        <v>0.93</v>
      </c>
      <c r="AO8" s="5">
        <v>6.16</v>
      </c>
      <c r="AP8" s="5">
        <v>8.1609999999999996</v>
      </c>
      <c r="AQ8" s="5">
        <v>3.8650000000000002</v>
      </c>
      <c r="AR8" s="5">
        <v>1.85</v>
      </c>
      <c r="AS8" s="5">
        <v>0.32600000000000001</v>
      </c>
      <c r="AT8" s="5">
        <v>-3.984</v>
      </c>
      <c r="AU8" s="5">
        <v>3.2509999999999999</v>
      </c>
      <c r="AV8" s="5">
        <v>5.8739999999999997</v>
      </c>
      <c r="AW8" s="5">
        <v>0.53400000000000003</v>
      </c>
      <c r="AX8" s="5">
        <v>5.476</v>
      </c>
      <c r="AY8" s="5">
        <v>4.3899999999999997</v>
      </c>
      <c r="AZ8" s="5">
        <v>4.2930000000000001</v>
      </c>
      <c r="BA8" s="5">
        <v>10.228999999999999</v>
      </c>
      <c r="BB8" s="5">
        <v>3.1680000000000001</v>
      </c>
      <c r="BC8" s="5">
        <v>-2.23</v>
      </c>
      <c r="BD8" s="5">
        <v>-1.5549999999999999</v>
      </c>
      <c r="BE8" s="5">
        <v>3.302</v>
      </c>
      <c r="BF8" s="5">
        <v>4.67</v>
      </c>
      <c r="BG8" s="5">
        <v>5.4880000000000004</v>
      </c>
      <c r="BH8" s="5">
        <v>5.2380000000000004</v>
      </c>
      <c r="BI8" s="5">
        <v>2.2069999999999999</v>
      </c>
      <c r="BJ8" s="5">
        <v>-13.568</v>
      </c>
      <c r="BK8" s="5">
        <v>6.9980000000000002</v>
      </c>
      <c r="BL8" s="5">
        <v>6.69</v>
      </c>
      <c r="BM8" s="5">
        <v>-0.59199999999999997</v>
      </c>
      <c r="BN8" s="5">
        <v>-0.81</v>
      </c>
      <c r="BO8" s="5">
        <v>-0.25600000000000001</v>
      </c>
      <c r="BP8" s="5">
        <v>-0.27200000000000002</v>
      </c>
      <c r="BQ8" s="5">
        <v>-0.152</v>
      </c>
      <c r="BR8" s="5">
        <v>6.0880000000000001</v>
      </c>
      <c r="BS8" s="5">
        <v>3.4940000000000002</v>
      </c>
      <c r="BT8" s="5">
        <v>1.556</v>
      </c>
      <c r="BU8" s="5">
        <v>-13.182</v>
      </c>
      <c r="BV8" s="5">
        <v>15.084</v>
      </c>
      <c r="BW8" s="5">
        <v>22.434000000000001</v>
      </c>
      <c r="BX8" s="5">
        <v>2.343</v>
      </c>
    </row>
    <row r="9" spans="1:76" ht="25.5" x14ac:dyDescent="0.25">
      <c r="A9" s="3" t="s">
        <v>81</v>
      </c>
      <c r="B9" s="3" t="s">
        <v>82</v>
      </c>
      <c r="C9" s="5">
        <v>14.946</v>
      </c>
      <c r="D9" s="5">
        <v>34.423999999999999</v>
      </c>
      <c r="E9" s="5">
        <v>16.225999999999999</v>
      </c>
      <c r="F9" s="5">
        <v>1.6950000000000001</v>
      </c>
      <c r="G9" s="5">
        <v>11.221</v>
      </c>
      <c r="H9" s="5">
        <v>7.5970000000000004</v>
      </c>
      <c r="I9" s="5">
        <v>6.343</v>
      </c>
      <c r="J9" s="5">
        <v>12.212</v>
      </c>
      <c r="K9" s="5">
        <v>16.856999999999999</v>
      </c>
      <c r="L9" s="5">
        <v>10.042999999999999</v>
      </c>
      <c r="M9" s="5">
        <v>8.2119999999999997</v>
      </c>
      <c r="N9" s="5">
        <v>5.5869999999999997</v>
      </c>
      <c r="O9" s="5">
        <v>4.93</v>
      </c>
      <c r="P9" s="5">
        <v>6.5369999999999999</v>
      </c>
      <c r="Q9" s="5">
        <v>9.7889999999999997</v>
      </c>
      <c r="R9" s="5">
        <v>3.5409999999999999</v>
      </c>
      <c r="S9" s="5">
        <v>5.57</v>
      </c>
      <c r="T9" s="5">
        <v>7.93</v>
      </c>
      <c r="U9" s="5">
        <v>12.215999999999999</v>
      </c>
      <c r="V9" s="5">
        <v>10.832000000000001</v>
      </c>
      <c r="W9" s="5">
        <v>12.944000000000001</v>
      </c>
      <c r="X9" s="5">
        <v>10.824</v>
      </c>
      <c r="Y9" s="5">
        <v>10.643000000000001</v>
      </c>
      <c r="Z9" s="5">
        <v>12.082000000000001</v>
      </c>
      <c r="AA9" s="5">
        <v>25.914999999999999</v>
      </c>
      <c r="AB9" s="5">
        <v>16.582000000000001</v>
      </c>
      <c r="AC9" s="5">
        <v>15.298</v>
      </c>
      <c r="AD9" s="5">
        <v>12.452999999999999</v>
      </c>
      <c r="AE9" s="5">
        <v>11.851000000000001</v>
      </c>
      <c r="AF9" s="5">
        <v>14.500999999999999</v>
      </c>
      <c r="AG9" s="5">
        <v>24.969000000000001</v>
      </c>
      <c r="AH9" s="5">
        <v>18.009</v>
      </c>
      <c r="AI9" s="5">
        <v>13.356999999999999</v>
      </c>
      <c r="AJ9" s="5">
        <v>12.234</v>
      </c>
      <c r="AK9" s="5">
        <v>10.535</v>
      </c>
      <c r="AL9" s="5">
        <v>9.1150000000000002</v>
      </c>
      <c r="AM9" s="5">
        <v>-0.72199999999999998</v>
      </c>
      <c r="AN9" s="5">
        <v>-1.716</v>
      </c>
      <c r="AO9" s="5">
        <v>0.56899999999999995</v>
      </c>
      <c r="AP9" s="5">
        <v>5.7430000000000003</v>
      </c>
      <c r="AQ9" s="5">
        <v>5.0869999999999997</v>
      </c>
      <c r="AR9" s="5">
        <v>8.2119999999999997</v>
      </c>
      <c r="AS9" s="5">
        <v>2.0409999999999999</v>
      </c>
      <c r="AT9" s="5">
        <v>1.734</v>
      </c>
      <c r="AU9" s="5">
        <v>-6.9000000000000006E-2</v>
      </c>
      <c r="AV9" s="5">
        <v>3.4670000000000001</v>
      </c>
      <c r="AW9" s="5">
        <v>3.5270000000000001</v>
      </c>
      <c r="AX9" s="5">
        <v>-0.14799999999999999</v>
      </c>
      <c r="AY9" s="5">
        <v>1.804</v>
      </c>
      <c r="AZ9" s="5">
        <v>2.1419999999999999</v>
      </c>
      <c r="BA9" s="5">
        <v>9.01</v>
      </c>
      <c r="BB9" s="5">
        <v>7.0640000000000001</v>
      </c>
      <c r="BC9" s="5">
        <v>1.855</v>
      </c>
      <c r="BD9" s="5">
        <v>4.8970000000000002</v>
      </c>
      <c r="BE9" s="5">
        <v>2.8029999999999999</v>
      </c>
      <c r="BF9" s="5">
        <v>14.734</v>
      </c>
      <c r="BG9" s="5">
        <v>10.8</v>
      </c>
      <c r="BH9" s="5">
        <v>15.23</v>
      </c>
      <c r="BI9" s="5">
        <v>4.4589999999999996</v>
      </c>
      <c r="BJ9" s="5">
        <v>-2.8580000000000001</v>
      </c>
      <c r="BK9" s="5">
        <v>7.9870000000000001</v>
      </c>
      <c r="BL9" s="5">
        <v>1.881</v>
      </c>
      <c r="BM9" s="5">
        <v>3.2440000000000002</v>
      </c>
      <c r="BN9" s="5">
        <v>-0.439</v>
      </c>
      <c r="BO9" s="5">
        <v>-5.0369999999999999</v>
      </c>
      <c r="BP9" s="5">
        <v>-1.0589999999999999</v>
      </c>
      <c r="BQ9" s="5">
        <v>-0.495</v>
      </c>
      <c r="BR9" s="5">
        <v>7.3120000000000003</v>
      </c>
      <c r="BS9" s="5">
        <v>9.5980000000000008</v>
      </c>
      <c r="BT9" s="5">
        <v>0.55400000000000005</v>
      </c>
      <c r="BU9" s="5">
        <v>-4.7439999999999998</v>
      </c>
      <c r="BV9" s="5">
        <v>25.814</v>
      </c>
      <c r="BW9" s="5">
        <v>49.386000000000003</v>
      </c>
      <c r="BX9" s="5">
        <v>-1.748</v>
      </c>
    </row>
    <row r="10" spans="1:76" x14ac:dyDescent="0.25">
      <c r="A10" s="3" t="s">
        <v>83</v>
      </c>
      <c r="B10" s="3" t="s">
        <v>84</v>
      </c>
      <c r="M10" s="5">
        <v>4.258</v>
      </c>
      <c r="N10" s="5">
        <v>3.2639999999999998</v>
      </c>
      <c r="O10" s="5">
        <v>6.0469999999999997</v>
      </c>
      <c r="P10" s="5">
        <v>1.08</v>
      </c>
      <c r="Q10" s="5">
        <v>9.2170000000000005</v>
      </c>
      <c r="R10" s="5">
        <v>0.97799999999999998</v>
      </c>
      <c r="S10" s="5">
        <v>-0.40699999999999997</v>
      </c>
      <c r="T10" s="5">
        <v>1.407</v>
      </c>
      <c r="U10" s="5">
        <v>1.8540000000000001</v>
      </c>
      <c r="V10" s="5">
        <v>6.109</v>
      </c>
      <c r="W10" s="5">
        <v>10.430999999999999</v>
      </c>
      <c r="X10" s="5">
        <v>7.7530000000000001</v>
      </c>
      <c r="Y10" s="5">
        <v>3.8140000000000001</v>
      </c>
      <c r="Z10" s="5">
        <v>8.9280000000000008</v>
      </c>
      <c r="AA10" s="5">
        <v>23.507000000000001</v>
      </c>
      <c r="AB10" s="5">
        <v>15.507999999999999</v>
      </c>
      <c r="AC10" s="5">
        <v>7.4649999999999999</v>
      </c>
      <c r="AD10" s="5">
        <v>7.5289999999999999</v>
      </c>
      <c r="AE10" s="5">
        <v>6.34</v>
      </c>
      <c r="AF10" s="5">
        <v>14.377000000000001</v>
      </c>
      <c r="AG10" s="5">
        <v>20.73</v>
      </c>
      <c r="AH10" s="5">
        <v>15.728</v>
      </c>
      <c r="AI10" s="5">
        <v>8.2070000000000007</v>
      </c>
      <c r="AJ10" s="5">
        <v>6.45</v>
      </c>
      <c r="AK10" s="5">
        <v>1.7609999999999999</v>
      </c>
      <c r="AL10" s="5">
        <v>4.6970000000000001</v>
      </c>
      <c r="AM10" s="5">
        <v>-7.1420000000000003</v>
      </c>
      <c r="AN10" s="5">
        <v>-5.976</v>
      </c>
      <c r="AO10" s="5">
        <v>-9.2859999999999996</v>
      </c>
      <c r="AP10" s="5">
        <v>0.77800000000000002</v>
      </c>
      <c r="AQ10" s="5">
        <v>-5.6710000000000003</v>
      </c>
      <c r="AR10" s="5">
        <v>-0.39200000000000002</v>
      </c>
      <c r="AS10" s="5">
        <v>-2.4129999999999998</v>
      </c>
      <c r="AT10" s="5">
        <v>-8.1890000000000001</v>
      </c>
      <c r="AU10" s="5">
        <v>-0.55600000000000005</v>
      </c>
      <c r="AV10" s="5">
        <v>-3.843</v>
      </c>
      <c r="AW10" s="5">
        <v>-4.101</v>
      </c>
      <c r="AX10" s="5">
        <v>-3.2709999999999999</v>
      </c>
      <c r="AY10" s="5">
        <v>1.1950000000000001</v>
      </c>
      <c r="AZ10" s="5">
        <v>2.7970000000000002</v>
      </c>
      <c r="BA10" s="5">
        <v>9.3469999999999995</v>
      </c>
      <c r="BB10" s="5">
        <v>4.3010000000000002</v>
      </c>
      <c r="BC10" s="5">
        <v>-2.1469999999999998</v>
      </c>
      <c r="BD10" s="5">
        <v>-3.6339999999999999</v>
      </c>
      <c r="BE10" s="5">
        <v>5.1310000000000002</v>
      </c>
      <c r="BF10" s="5">
        <v>7.1829999999999998</v>
      </c>
      <c r="BG10" s="5">
        <v>14.419</v>
      </c>
      <c r="BH10" s="5">
        <v>4.149</v>
      </c>
      <c r="BI10" s="5">
        <v>-3.915</v>
      </c>
      <c r="BJ10" s="5">
        <v>-11.24</v>
      </c>
      <c r="BK10" s="5">
        <v>0.93500000000000005</v>
      </c>
      <c r="BL10" s="5">
        <v>6.0119999999999996</v>
      </c>
      <c r="BM10" s="5">
        <v>-1.2849999999999999</v>
      </c>
      <c r="BN10" s="5">
        <v>-1.113</v>
      </c>
      <c r="BO10" s="5">
        <v>-1.9019999999999999</v>
      </c>
      <c r="BP10" s="5">
        <v>-15.436</v>
      </c>
      <c r="BQ10" s="5">
        <v>-2.2770000000000001</v>
      </c>
      <c r="BR10" s="5">
        <v>4.7690000000000001</v>
      </c>
      <c r="BS10" s="5">
        <v>7.548</v>
      </c>
      <c r="BT10" s="5">
        <v>-0.54100000000000004</v>
      </c>
      <c r="BU10" s="5">
        <v>-6.8380000000000001</v>
      </c>
      <c r="BV10" s="5">
        <v>13.537000000000001</v>
      </c>
      <c r="BW10" s="5">
        <v>4.3449999999999998</v>
      </c>
      <c r="BX10" s="5">
        <v>-1.5980000000000001</v>
      </c>
    </row>
    <row r="11" spans="1:76" ht="25.5" x14ac:dyDescent="0.25">
      <c r="A11" s="3" t="s">
        <v>85</v>
      </c>
      <c r="B11" s="3" t="s">
        <v>86</v>
      </c>
      <c r="M11" s="5">
        <v>10.026999999999999</v>
      </c>
      <c r="N11" s="5">
        <v>5.2030000000000003</v>
      </c>
      <c r="O11" s="5">
        <v>3.2570000000000001</v>
      </c>
      <c r="P11" s="5">
        <v>8.7880000000000003</v>
      </c>
      <c r="Q11" s="5">
        <v>9.8230000000000004</v>
      </c>
      <c r="R11" s="5">
        <v>4.4610000000000003</v>
      </c>
      <c r="S11" s="5">
        <v>8.6</v>
      </c>
      <c r="T11" s="5">
        <v>11.129</v>
      </c>
      <c r="U11" s="5">
        <v>13.669</v>
      </c>
      <c r="V11" s="5">
        <v>11.063000000000001</v>
      </c>
      <c r="W11" s="5">
        <v>13.914999999999999</v>
      </c>
      <c r="X11" s="5">
        <v>11.488</v>
      </c>
      <c r="Y11" s="5">
        <v>12.667999999999999</v>
      </c>
      <c r="Z11" s="5">
        <v>11.226000000000001</v>
      </c>
      <c r="AA11" s="5">
        <v>25.664000000000001</v>
      </c>
      <c r="AB11" s="5">
        <v>20.242999999999999</v>
      </c>
      <c r="AC11" s="5">
        <v>18.492999999999999</v>
      </c>
      <c r="AD11" s="5">
        <v>13.742000000000001</v>
      </c>
      <c r="AE11" s="5">
        <v>14.121</v>
      </c>
      <c r="AF11" s="5">
        <v>16.388999999999999</v>
      </c>
      <c r="AG11" s="5">
        <v>31.61</v>
      </c>
      <c r="AH11" s="5">
        <v>21.084</v>
      </c>
      <c r="AI11" s="5">
        <v>16.734999999999999</v>
      </c>
      <c r="AJ11" s="5">
        <v>15.715999999999999</v>
      </c>
      <c r="AK11" s="5">
        <v>14.823</v>
      </c>
      <c r="AL11" s="5">
        <v>10.425000000000001</v>
      </c>
      <c r="AM11" s="5">
        <v>-0.61499999999999999</v>
      </c>
      <c r="AN11" s="5">
        <v>-2.032</v>
      </c>
      <c r="AO11" s="5">
        <v>0.40400000000000003</v>
      </c>
      <c r="AP11" s="5">
        <v>4.9619999999999997</v>
      </c>
      <c r="AQ11" s="5">
        <v>6.6829999999999998</v>
      </c>
      <c r="AR11" s="5">
        <v>11.252000000000001</v>
      </c>
      <c r="AS11" s="5">
        <v>2.363</v>
      </c>
      <c r="AT11" s="5">
        <v>3.0590000000000002</v>
      </c>
      <c r="AU11" s="5">
        <v>-0.998</v>
      </c>
      <c r="AV11" s="5">
        <v>3.4780000000000002</v>
      </c>
      <c r="AW11" s="5">
        <v>4.6079999999999997</v>
      </c>
      <c r="AX11" s="5">
        <v>-0.38400000000000001</v>
      </c>
      <c r="AY11" s="5">
        <v>1.1739999999999999</v>
      </c>
      <c r="AZ11" s="5">
        <v>-5.1999999999999998E-2</v>
      </c>
      <c r="BA11" s="5">
        <v>5.9690000000000003</v>
      </c>
      <c r="BB11" s="5">
        <v>9.4619999999999997</v>
      </c>
      <c r="BC11" s="5">
        <v>-2.1629999999999998</v>
      </c>
      <c r="BD11" s="5">
        <v>6.0389999999999997</v>
      </c>
      <c r="BE11" s="5">
        <v>2.8690000000000002</v>
      </c>
      <c r="BF11" s="5">
        <v>19.341000000000001</v>
      </c>
      <c r="BG11" s="5">
        <v>11.336</v>
      </c>
      <c r="BH11" s="5">
        <v>19.594999999999999</v>
      </c>
      <c r="BI11" s="5">
        <v>6.343</v>
      </c>
      <c r="BJ11" s="5">
        <v>-0.3</v>
      </c>
      <c r="BK11" s="5">
        <v>6.2190000000000003</v>
      </c>
      <c r="BL11" s="5">
        <v>1.093</v>
      </c>
      <c r="BM11" s="5">
        <v>4.4660000000000002</v>
      </c>
      <c r="BN11" s="5">
        <v>0.59</v>
      </c>
      <c r="BO11" s="5">
        <v>-6.6779999999999999</v>
      </c>
      <c r="BP11" s="5">
        <v>-0.80400000000000005</v>
      </c>
      <c r="BQ11" s="5">
        <v>0.13200000000000001</v>
      </c>
      <c r="BR11" s="5">
        <v>7.69</v>
      </c>
      <c r="BS11" s="5">
        <v>11.724</v>
      </c>
      <c r="BT11" s="5">
        <v>0.36699999999999999</v>
      </c>
      <c r="BU11" s="5">
        <v>-4.7290000000000001</v>
      </c>
      <c r="BV11" s="5">
        <v>28.484000000000002</v>
      </c>
      <c r="BW11" s="5">
        <v>65.356999999999999</v>
      </c>
      <c r="BX11" s="5">
        <v>-1.8919999999999999</v>
      </c>
    </row>
    <row r="12" spans="1:76" ht="25.5" x14ac:dyDescent="0.25">
      <c r="A12" s="3" t="s">
        <v>87</v>
      </c>
      <c r="B12" s="3" t="s">
        <v>88</v>
      </c>
      <c r="M12" s="5">
        <v>13.869</v>
      </c>
      <c r="N12" s="5">
        <v>12.316000000000001</v>
      </c>
      <c r="O12" s="5">
        <v>6.5449999999999999</v>
      </c>
      <c r="P12" s="5">
        <v>13.42</v>
      </c>
      <c r="Q12" s="5">
        <v>10.86</v>
      </c>
      <c r="R12" s="5">
        <v>6.5090000000000003</v>
      </c>
      <c r="S12" s="5">
        <v>9.9960000000000004</v>
      </c>
      <c r="T12" s="5">
        <v>11.938000000000001</v>
      </c>
      <c r="U12" s="5">
        <v>24.956</v>
      </c>
      <c r="V12" s="5">
        <v>16.29</v>
      </c>
      <c r="W12" s="5">
        <v>13.968</v>
      </c>
      <c r="X12" s="5">
        <v>12.962</v>
      </c>
      <c r="Y12" s="5">
        <v>14.055</v>
      </c>
      <c r="Z12" s="5">
        <v>16.704000000000001</v>
      </c>
      <c r="AA12" s="5">
        <v>28.518999999999998</v>
      </c>
      <c r="AB12" s="5">
        <v>11.177</v>
      </c>
      <c r="AC12" s="5">
        <v>16.343</v>
      </c>
      <c r="AD12" s="5">
        <v>14.074</v>
      </c>
      <c r="AE12" s="5">
        <v>11.84</v>
      </c>
      <c r="AF12" s="5">
        <v>10.935</v>
      </c>
      <c r="AG12" s="5">
        <v>14.707000000000001</v>
      </c>
      <c r="AH12" s="5">
        <v>12.670999999999999</v>
      </c>
      <c r="AI12" s="5">
        <v>9.1470000000000002</v>
      </c>
      <c r="AJ12" s="5">
        <v>7.6420000000000003</v>
      </c>
      <c r="AK12" s="5">
        <v>5.2880000000000003</v>
      </c>
      <c r="AL12" s="5">
        <v>8.4570000000000007</v>
      </c>
      <c r="AM12" s="5">
        <v>3.79</v>
      </c>
      <c r="AN12" s="5">
        <v>2.137</v>
      </c>
      <c r="AO12" s="5">
        <v>7.1929999999999996</v>
      </c>
      <c r="AP12" s="5">
        <v>10.51</v>
      </c>
      <c r="AQ12" s="5">
        <v>6.0860000000000003</v>
      </c>
      <c r="AR12" s="5">
        <v>3.8940000000000001</v>
      </c>
      <c r="AS12" s="5">
        <v>2.96</v>
      </c>
      <c r="AT12" s="5">
        <v>1.881</v>
      </c>
      <c r="AU12" s="5">
        <v>2.7320000000000002</v>
      </c>
      <c r="AV12" s="5">
        <v>5.9119999999999999</v>
      </c>
      <c r="AW12" s="5">
        <v>2.992</v>
      </c>
      <c r="AX12" s="5">
        <v>1.389</v>
      </c>
      <c r="AY12" s="5">
        <v>3.645</v>
      </c>
      <c r="AZ12" s="5">
        <v>7.6680000000000001</v>
      </c>
      <c r="BA12" s="5">
        <v>16.254999999999999</v>
      </c>
      <c r="BB12" s="5">
        <v>2.456</v>
      </c>
      <c r="BC12" s="5">
        <v>12.269</v>
      </c>
      <c r="BD12" s="5">
        <v>4.375</v>
      </c>
      <c r="BE12" s="5">
        <v>2.21</v>
      </c>
      <c r="BF12" s="5">
        <v>6.617</v>
      </c>
      <c r="BG12" s="5">
        <v>8.81</v>
      </c>
      <c r="BH12" s="5">
        <v>7.1360000000000001</v>
      </c>
      <c r="BI12" s="5">
        <v>1.157</v>
      </c>
      <c r="BJ12" s="5">
        <v>-8.3989999999999991</v>
      </c>
      <c r="BK12" s="5">
        <v>14.744999999999999</v>
      </c>
      <c r="BL12" s="5">
        <v>3.4180000000000001</v>
      </c>
      <c r="BM12" s="5">
        <v>0.63700000000000001</v>
      </c>
      <c r="BN12" s="5">
        <v>-3.2829999999999999</v>
      </c>
      <c r="BO12" s="5">
        <v>-0.67200000000000004</v>
      </c>
      <c r="BP12" s="5">
        <v>0.67900000000000005</v>
      </c>
      <c r="BQ12" s="5">
        <v>-1.9770000000000001</v>
      </c>
      <c r="BR12" s="5">
        <v>6.6059999999999999</v>
      </c>
      <c r="BS12" s="5">
        <v>3.8109999999999999</v>
      </c>
      <c r="BT12" s="5">
        <v>1.288</v>
      </c>
      <c r="BU12" s="5">
        <v>-4.4909999999999997</v>
      </c>
      <c r="BV12" s="5">
        <v>19.41</v>
      </c>
      <c r="BW12" s="5">
        <v>3.1320000000000001</v>
      </c>
      <c r="BX12" s="5">
        <v>-1.01</v>
      </c>
    </row>
    <row r="13" spans="1:76" ht="25.5" x14ac:dyDescent="0.25">
      <c r="A13" s="3" t="s">
        <v>89</v>
      </c>
      <c r="B13" s="3" t="s">
        <v>90</v>
      </c>
      <c r="C13" s="5">
        <v>13.621</v>
      </c>
      <c r="D13" s="5">
        <v>20.946999999999999</v>
      </c>
      <c r="E13" s="5">
        <v>11.247</v>
      </c>
      <c r="F13" s="5">
        <v>-1.048</v>
      </c>
      <c r="G13" s="5">
        <v>3.085</v>
      </c>
      <c r="H13" s="5">
        <v>-0.84599999999999997</v>
      </c>
      <c r="I13" s="5">
        <v>10.853999999999999</v>
      </c>
      <c r="J13" s="5">
        <v>3.8250000000000002</v>
      </c>
      <c r="K13" s="5">
        <v>11.385</v>
      </c>
      <c r="L13" s="5">
        <v>6.5640000000000001</v>
      </c>
      <c r="M13" s="5">
        <v>9.2720000000000002</v>
      </c>
      <c r="N13" s="5">
        <v>8.4779999999999998</v>
      </c>
      <c r="O13" s="5">
        <v>3.9079999999999999</v>
      </c>
      <c r="P13" s="5">
        <v>15.098000000000001</v>
      </c>
      <c r="Q13" s="5">
        <v>5.7009999999999996</v>
      </c>
      <c r="R13" s="5">
        <v>7.0380000000000003</v>
      </c>
      <c r="S13" s="5">
        <v>4.4329999999999998</v>
      </c>
      <c r="T13" s="5">
        <v>6.9859999999999998</v>
      </c>
      <c r="U13" s="5">
        <v>3.141</v>
      </c>
      <c r="V13" s="5">
        <v>6.9669999999999996</v>
      </c>
      <c r="W13" s="5">
        <v>4.8869999999999996</v>
      </c>
      <c r="X13" s="5">
        <v>13.422000000000001</v>
      </c>
      <c r="Y13" s="5">
        <v>5.6020000000000003</v>
      </c>
      <c r="Z13" s="5">
        <v>15.311</v>
      </c>
      <c r="AA13" s="5">
        <v>17.372</v>
      </c>
      <c r="AB13" s="5">
        <v>9.5259999999999998</v>
      </c>
      <c r="AC13" s="5">
        <v>9.218</v>
      </c>
      <c r="AD13" s="5">
        <v>13.989000000000001</v>
      </c>
      <c r="AE13" s="5">
        <v>11.519</v>
      </c>
      <c r="AF13" s="5">
        <v>9.7989999999999995</v>
      </c>
      <c r="AG13" s="5">
        <v>12.003</v>
      </c>
      <c r="AH13" s="5">
        <v>14.4</v>
      </c>
      <c r="AI13" s="5">
        <v>12.645</v>
      </c>
      <c r="AJ13" s="5">
        <v>8.5670000000000002</v>
      </c>
      <c r="AK13" s="5">
        <v>10.071999999999999</v>
      </c>
      <c r="AL13" s="5">
        <v>5.3780000000000001</v>
      </c>
      <c r="AM13" s="5">
        <v>3.62</v>
      </c>
      <c r="AN13" s="5">
        <v>1.45</v>
      </c>
      <c r="AO13" s="5">
        <v>5.476</v>
      </c>
      <c r="AP13" s="5">
        <v>6.617</v>
      </c>
      <c r="AQ13" s="5">
        <v>4.8959999999999999</v>
      </c>
      <c r="AR13" s="5">
        <v>2.8119999999999998</v>
      </c>
      <c r="AS13" s="5">
        <v>3.452</v>
      </c>
      <c r="AT13" s="5">
        <v>-1.208</v>
      </c>
      <c r="AU13" s="5">
        <v>0.71099999999999997</v>
      </c>
      <c r="AV13" s="5">
        <v>2.9980000000000002</v>
      </c>
      <c r="AW13" s="5">
        <v>0.15</v>
      </c>
      <c r="AX13" s="5">
        <v>3.2250000000000001</v>
      </c>
      <c r="AY13" s="5">
        <v>-0.151</v>
      </c>
      <c r="AZ13" s="5">
        <v>0.46</v>
      </c>
      <c r="BA13" s="5">
        <v>2.71</v>
      </c>
      <c r="BB13" s="5">
        <v>5.18</v>
      </c>
      <c r="BC13" s="5">
        <v>0.53800000000000003</v>
      </c>
      <c r="BD13" s="5">
        <v>4.4999999999999998E-2</v>
      </c>
      <c r="BE13" s="5">
        <v>1.702</v>
      </c>
      <c r="BF13" s="5">
        <v>-0.26800000000000002</v>
      </c>
      <c r="BG13" s="5">
        <v>2.774</v>
      </c>
      <c r="BH13" s="5">
        <v>7.3689999999999998</v>
      </c>
      <c r="BI13" s="5">
        <v>5.4749999999999996</v>
      </c>
      <c r="BJ13" s="5">
        <v>-6.5679999999999996</v>
      </c>
      <c r="BK13" s="5">
        <v>-0.376</v>
      </c>
      <c r="BL13" s="5">
        <v>8.5410000000000004</v>
      </c>
      <c r="BM13" s="5">
        <v>0.998</v>
      </c>
      <c r="BN13" s="5">
        <v>2.0150000000000001</v>
      </c>
      <c r="BO13" s="5">
        <v>1.863</v>
      </c>
      <c r="BP13" s="5">
        <v>-2.4369999999999998</v>
      </c>
      <c r="BQ13" s="5">
        <v>-1.7230000000000001</v>
      </c>
      <c r="BR13" s="5">
        <v>5.6029999999999998</v>
      </c>
      <c r="BS13" s="5">
        <v>-0.71799999999999997</v>
      </c>
      <c r="BT13" s="5">
        <v>1.6890000000000001</v>
      </c>
      <c r="BU13" s="5">
        <v>-1.742</v>
      </c>
      <c r="BV13" s="5">
        <v>7.234</v>
      </c>
      <c r="BW13" s="5">
        <v>13.263</v>
      </c>
      <c r="BX13" s="5">
        <v>7.1180000000000003</v>
      </c>
    </row>
    <row r="14" spans="1:76" x14ac:dyDescent="0.25">
      <c r="A14" s="3" t="s">
        <v>91</v>
      </c>
      <c r="B14" s="3" t="s">
        <v>92</v>
      </c>
      <c r="C14" s="5">
        <v>15.829000000000001</v>
      </c>
      <c r="D14" s="5">
        <v>35.588999999999999</v>
      </c>
      <c r="E14" s="5">
        <v>16.457999999999998</v>
      </c>
      <c r="F14" s="5">
        <v>-1.605</v>
      </c>
      <c r="G14" s="5">
        <v>11.385999999999999</v>
      </c>
      <c r="H14" s="5">
        <v>3.5779999999999998</v>
      </c>
      <c r="I14" s="5">
        <v>5.5250000000000004</v>
      </c>
      <c r="J14" s="5">
        <v>12.557</v>
      </c>
      <c r="K14" s="5">
        <v>19.158000000000001</v>
      </c>
      <c r="L14" s="5">
        <v>15.192</v>
      </c>
      <c r="M14" s="5">
        <v>18.696000000000002</v>
      </c>
      <c r="N14" s="5">
        <v>7.6760000000000002</v>
      </c>
      <c r="O14" s="5">
        <v>3.246</v>
      </c>
      <c r="P14" s="5">
        <v>18.614000000000001</v>
      </c>
      <c r="Q14" s="5">
        <v>11.5</v>
      </c>
      <c r="R14" s="5">
        <v>8.2390000000000008</v>
      </c>
      <c r="S14" s="5">
        <v>9.5760000000000005</v>
      </c>
      <c r="T14" s="5">
        <v>-5.3949999999999996</v>
      </c>
      <c r="U14" s="5">
        <v>14.895</v>
      </c>
      <c r="V14" s="5">
        <v>11.68</v>
      </c>
      <c r="W14" s="5">
        <v>18.725000000000001</v>
      </c>
      <c r="X14" s="5">
        <v>18.370999999999999</v>
      </c>
      <c r="Y14" s="5">
        <v>11.129</v>
      </c>
      <c r="Z14" s="5">
        <v>19.385999999999999</v>
      </c>
      <c r="AA14" s="5">
        <v>105.43899999999999</v>
      </c>
      <c r="AB14" s="5">
        <v>-7.3739999999999997</v>
      </c>
      <c r="AC14" s="5">
        <v>29.158000000000001</v>
      </c>
      <c r="AD14" s="5">
        <v>8.9329999999999998</v>
      </c>
      <c r="AE14" s="5">
        <v>0.59599999999999997</v>
      </c>
      <c r="AF14" s="5">
        <v>20.27</v>
      </c>
      <c r="AG14" s="5">
        <v>41.875</v>
      </c>
      <c r="AH14" s="5">
        <v>23.61</v>
      </c>
      <c r="AI14" s="5">
        <v>3.1339999999999999</v>
      </c>
      <c r="AJ14" s="5">
        <v>2.702</v>
      </c>
      <c r="AK14" s="5">
        <v>8.7319999999999993</v>
      </c>
      <c r="AL14" s="5">
        <v>0.38900000000000001</v>
      </c>
      <c r="AM14" s="5">
        <v>-38.799999999999997</v>
      </c>
      <c r="AN14" s="5">
        <v>-17.495000000000001</v>
      </c>
      <c r="AO14" s="5">
        <v>-8.2370000000000001</v>
      </c>
      <c r="AP14" s="5">
        <v>12.999000000000001</v>
      </c>
      <c r="AQ14" s="5">
        <v>11.891</v>
      </c>
      <c r="AR14" s="5">
        <v>2.403</v>
      </c>
      <c r="AS14" s="5">
        <v>-10.002000000000001</v>
      </c>
      <c r="AT14" s="5">
        <v>1.399</v>
      </c>
      <c r="AU14" s="5">
        <v>-8.4130000000000003</v>
      </c>
      <c r="AV14" s="5">
        <v>3.903</v>
      </c>
      <c r="AW14" s="5">
        <v>20.693000000000001</v>
      </c>
      <c r="AX14" s="5">
        <v>8.6370000000000005</v>
      </c>
      <c r="AY14" s="5">
        <v>-17.635999999999999</v>
      </c>
      <c r="AZ14" s="5">
        <v>14.436</v>
      </c>
      <c r="BA14" s="5">
        <v>63.408999999999999</v>
      </c>
      <c r="BB14" s="5">
        <v>-9.0410000000000004</v>
      </c>
      <c r="BC14" s="5">
        <v>-10.657999999999999</v>
      </c>
      <c r="BD14" s="5">
        <v>2.5550000000000002</v>
      </c>
      <c r="BE14" s="5">
        <v>17.125</v>
      </c>
      <c r="BF14" s="5">
        <v>23.96</v>
      </c>
      <c r="BG14" s="5">
        <v>12.462</v>
      </c>
      <c r="BH14" s="5">
        <v>0.86299999999999999</v>
      </c>
      <c r="BI14" s="5">
        <v>18.843</v>
      </c>
      <c r="BJ14" s="5">
        <v>-35.500999999999998</v>
      </c>
      <c r="BK14" s="5">
        <v>24.754999999999999</v>
      </c>
      <c r="BL14" s="5">
        <v>27.823</v>
      </c>
      <c r="BM14" s="5">
        <v>1.2150000000000001</v>
      </c>
      <c r="BN14" s="5">
        <v>-10.47</v>
      </c>
      <c r="BO14" s="5">
        <v>-8.8320000000000007</v>
      </c>
      <c r="BP14" s="5">
        <v>-27.512</v>
      </c>
      <c r="BQ14" s="5">
        <v>-16.207999999999998</v>
      </c>
      <c r="BR14" s="5">
        <v>14.359</v>
      </c>
      <c r="BS14" s="5">
        <v>13.047000000000001</v>
      </c>
      <c r="BT14" s="5">
        <v>-8.9990000000000006</v>
      </c>
      <c r="BU14" s="5">
        <v>-43.158999999999999</v>
      </c>
      <c r="BV14" s="5">
        <v>52.295000000000002</v>
      </c>
      <c r="BW14" s="5">
        <v>86.396000000000001</v>
      </c>
      <c r="BX14" s="5">
        <v>-10.202999999999999</v>
      </c>
    </row>
    <row r="15" spans="1:76" ht="25.5" x14ac:dyDescent="0.25">
      <c r="A15" s="3" t="s">
        <v>93</v>
      </c>
      <c r="B15" s="3" t="s">
        <v>94</v>
      </c>
      <c r="C15" s="5">
        <v>15.092000000000001</v>
      </c>
      <c r="D15" s="5">
        <v>40.101999999999997</v>
      </c>
      <c r="E15" s="5">
        <v>18.809000000000001</v>
      </c>
      <c r="F15" s="5">
        <v>1.4039999999999999</v>
      </c>
      <c r="G15" s="5">
        <v>-0.159</v>
      </c>
      <c r="H15" s="5">
        <v>4.04</v>
      </c>
      <c r="I15" s="5">
        <v>11.631</v>
      </c>
      <c r="J15" s="5">
        <v>14.489000000000001</v>
      </c>
      <c r="K15" s="5">
        <v>14.667999999999999</v>
      </c>
      <c r="L15" s="5">
        <v>9.6890000000000001</v>
      </c>
      <c r="M15" s="5">
        <v>16.507000000000001</v>
      </c>
      <c r="N15" s="5">
        <v>13.667</v>
      </c>
      <c r="O15" s="5">
        <v>14.611000000000001</v>
      </c>
      <c r="P15" s="5">
        <v>10.977</v>
      </c>
      <c r="Q15" s="5">
        <v>7.7290000000000001</v>
      </c>
      <c r="R15" s="5">
        <v>9.4770000000000003</v>
      </c>
      <c r="S15" s="5">
        <v>8.641</v>
      </c>
      <c r="T15" s="5">
        <v>6.8490000000000002</v>
      </c>
      <c r="U15" s="5">
        <v>6.0590000000000002</v>
      </c>
      <c r="V15" s="5">
        <v>16.058</v>
      </c>
      <c r="W15" s="5">
        <v>12.667999999999999</v>
      </c>
      <c r="X15" s="5">
        <v>11.863</v>
      </c>
      <c r="Y15" s="5">
        <v>8.6509999999999998</v>
      </c>
      <c r="Z15" s="5">
        <v>20.251000000000001</v>
      </c>
      <c r="AA15" s="5">
        <v>23.442</v>
      </c>
      <c r="AB15" s="5">
        <v>6.7</v>
      </c>
      <c r="AC15" s="5">
        <v>14.105</v>
      </c>
      <c r="AD15" s="5">
        <v>12.641999999999999</v>
      </c>
      <c r="AE15" s="5">
        <v>10.128</v>
      </c>
      <c r="AF15" s="5">
        <v>9.3179999999999996</v>
      </c>
      <c r="AG15" s="5">
        <v>12.307</v>
      </c>
      <c r="AH15" s="5">
        <v>11.678000000000001</v>
      </c>
      <c r="AI15" s="5">
        <v>9.0619999999999994</v>
      </c>
      <c r="AJ15" s="5">
        <v>7.968</v>
      </c>
      <c r="AK15" s="5">
        <v>5.6159999999999997</v>
      </c>
      <c r="AL15" s="5">
        <v>6.3609999999999998</v>
      </c>
      <c r="AM15" s="5">
        <v>4.1719999999999997</v>
      </c>
      <c r="AN15" s="5">
        <v>0.879</v>
      </c>
      <c r="AO15" s="5">
        <v>5.4409999999999998</v>
      </c>
      <c r="AP15" s="5">
        <v>6.4509999999999996</v>
      </c>
      <c r="AQ15" s="5">
        <v>4.2679999999999998</v>
      </c>
      <c r="AR15" s="5">
        <v>2.7149999999999999</v>
      </c>
      <c r="AS15" s="5">
        <v>-1.3</v>
      </c>
      <c r="AT15" s="5">
        <v>-5.0199999999999996</v>
      </c>
      <c r="AU15" s="5">
        <v>2.8980000000000001</v>
      </c>
      <c r="AV15" s="5">
        <v>9.0990000000000002</v>
      </c>
      <c r="AW15" s="5">
        <v>0.84399999999999997</v>
      </c>
      <c r="AX15" s="5">
        <v>5.2089999999999996</v>
      </c>
      <c r="AY15" s="5">
        <v>7.3860000000000001</v>
      </c>
      <c r="AZ15" s="5">
        <v>4.71</v>
      </c>
      <c r="BA15" s="5">
        <v>13.96</v>
      </c>
      <c r="BB15" s="5">
        <v>-2.5489999999999999</v>
      </c>
      <c r="BC15" s="5">
        <v>-7.4870000000000001</v>
      </c>
      <c r="BD15" s="5">
        <v>-4.915</v>
      </c>
      <c r="BE15" s="5">
        <v>1.4550000000000001</v>
      </c>
      <c r="BF15" s="5">
        <v>-0.83799999999999997</v>
      </c>
      <c r="BG15" s="5">
        <v>4.3890000000000002</v>
      </c>
      <c r="BH15" s="5">
        <v>3.1589999999999998</v>
      </c>
      <c r="BI15" s="5">
        <v>-0.64</v>
      </c>
      <c r="BJ15" s="5">
        <v>-19.123999999999999</v>
      </c>
      <c r="BK15" s="5">
        <v>4.444</v>
      </c>
      <c r="BL15" s="5">
        <v>5.9189999999999996</v>
      </c>
      <c r="BM15" s="5">
        <v>-2.12</v>
      </c>
      <c r="BN15" s="5">
        <v>-2.117</v>
      </c>
      <c r="BO15" s="5">
        <v>-0.80300000000000005</v>
      </c>
      <c r="BP15" s="5">
        <v>0.53600000000000003</v>
      </c>
      <c r="BQ15" s="5">
        <v>1.196</v>
      </c>
      <c r="BR15" s="5">
        <v>3.323</v>
      </c>
      <c r="BS15" s="5">
        <v>0.32900000000000001</v>
      </c>
      <c r="BT15" s="5">
        <v>2.8490000000000002</v>
      </c>
      <c r="BU15" s="5">
        <v>-10.925000000000001</v>
      </c>
      <c r="BV15" s="5">
        <v>12.984</v>
      </c>
      <c r="BW15" s="5">
        <v>8.83</v>
      </c>
      <c r="BX15" s="5">
        <v>9.4450000000000003</v>
      </c>
    </row>
    <row r="16" spans="1:76" x14ac:dyDescent="0.25">
      <c r="A16" s="3" t="s">
        <v>95</v>
      </c>
      <c r="B16" s="3" t="s">
        <v>96</v>
      </c>
      <c r="M16" s="5">
        <v>17.907</v>
      </c>
      <c r="N16" s="5">
        <v>13.779</v>
      </c>
      <c r="O16" s="5">
        <v>16.885000000000002</v>
      </c>
      <c r="P16" s="5">
        <v>11.456</v>
      </c>
      <c r="Q16" s="5">
        <v>5.9180000000000001</v>
      </c>
      <c r="R16" s="5">
        <v>12.718999999999999</v>
      </c>
      <c r="S16" s="5">
        <v>8.1359999999999992</v>
      </c>
      <c r="T16" s="5">
        <v>8.3190000000000008</v>
      </c>
      <c r="U16" s="5">
        <v>8.468</v>
      </c>
      <c r="V16" s="5">
        <v>13.209</v>
      </c>
      <c r="W16" s="5">
        <v>9.7579999999999991</v>
      </c>
      <c r="X16" s="5">
        <v>12.909000000000001</v>
      </c>
      <c r="Y16" s="5">
        <v>9.6010000000000009</v>
      </c>
      <c r="Z16" s="5">
        <v>22.271999999999998</v>
      </c>
      <c r="AA16" s="5">
        <v>24.852</v>
      </c>
      <c r="AB16" s="5">
        <v>7.8639999999999999</v>
      </c>
      <c r="AC16" s="5">
        <v>13.288</v>
      </c>
      <c r="AD16" s="5">
        <v>15.728</v>
      </c>
      <c r="AE16" s="5">
        <v>11.441000000000001</v>
      </c>
      <c r="AF16" s="5">
        <v>7.99</v>
      </c>
      <c r="AG16" s="5">
        <v>11.827999999999999</v>
      </c>
      <c r="AH16" s="5">
        <v>12.202</v>
      </c>
      <c r="AI16" s="5">
        <v>8.57</v>
      </c>
      <c r="AJ16" s="5">
        <v>10.291</v>
      </c>
      <c r="AK16" s="5">
        <v>7.343</v>
      </c>
      <c r="AL16" s="5">
        <v>9.0820000000000007</v>
      </c>
      <c r="AM16" s="5">
        <v>6.577</v>
      </c>
      <c r="AN16" s="5">
        <v>1.5680000000000001</v>
      </c>
      <c r="AO16" s="5">
        <v>4.7889999999999997</v>
      </c>
      <c r="AP16" s="5">
        <v>5.7640000000000002</v>
      </c>
      <c r="AQ16" s="5">
        <v>2.7490000000000001</v>
      </c>
      <c r="AR16" s="5">
        <v>2.87</v>
      </c>
      <c r="AS16" s="5">
        <v>-1.8360000000000001</v>
      </c>
      <c r="AT16" s="5">
        <v>-3.1150000000000002</v>
      </c>
      <c r="AU16" s="5">
        <v>1.766</v>
      </c>
      <c r="AV16" s="5">
        <v>12.291</v>
      </c>
      <c r="AW16" s="5">
        <v>0.54600000000000004</v>
      </c>
      <c r="AX16" s="5">
        <v>7.306</v>
      </c>
      <c r="AY16" s="5">
        <v>8.51</v>
      </c>
      <c r="AZ16" s="5">
        <v>5.1310000000000002</v>
      </c>
      <c r="BA16" s="5">
        <v>26.13</v>
      </c>
      <c r="BB16" s="5">
        <v>-9.5370000000000008</v>
      </c>
      <c r="BC16" s="5">
        <v>-8.5180000000000007</v>
      </c>
      <c r="BD16" s="5">
        <v>-10.036</v>
      </c>
      <c r="BE16" s="5">
        <v>-4.8630000000000004</v>
      </c>
      <c r="BF16" s="5">
        <v>-8.8719999999999999</v>
      </c>
      <c r="BG16" s="5">
        <v>1.5820000000000001</v>
      </c>
      <c r="BH16" s="5">
        <v>-2.3149999999999999</v>
      </c>
      <c r="BI16" s="5">
        <v>-4.7729999999999997</v>
      </c>
      <c r="BJ16" s="5">
        <v>-17.917999999999999</v>
      </c>
      <c r="BK16" s="5">
        <v>12.124000000000001</v>
      </c>
      <c r="BL16" s="5">
        <v>-3.7829999999999999</v>
      </c>
      <c r="BM16" s="5">
        <v>-4.8710000000000004</v>
      </c>
      <c r="BN16" s="5">
        <v>-7.5999999999999998E-2</v>
      </c>
      <c r="BO16" s="5">
        <v>-7.6999999999999999E-2</v>
      </c>
      <c r="BP16" s="5">
        <v>4.9720000000000004</v>
      </c>
      <c r="BQ16" s="5">
        <v>4.1239999999999997</v>
      </c>
      <c r="BR16" s="5">
        <v>3.1890000000000001</v>
      </c>
      <c r="BS16" s="5">
        <v>-1.375</v>
      </c>
      <c r="BT16" s="5">
        <v>7.8959999999999999</v>
      </c>
      <c r="BU16" s="5">
        <v>-11.077</v>
      </c>
      <c r="BV16" s="5">
        <v>10.23</v>
      </c>
      <c r="BW16" s="5">
        <v>11.664</v>
      </c>
      <c r="BX16" s="5">
        <v>11.069000000000001</v>
      </c>
    </row>
    <row r="17" spans="1:76" x14ac:dyDescent="0.25">
      <c r="A17" s="3" t="s">
        <v>97</v>
      </c>
      <c r="B17" s="3" t="s">
        <v>98</v>
      </c>
      <c r="M17" s="5">
        <v>13.744999999999999</v>
      </c>
      <c r="N17" s="5">
        <v>11.316000000000001</v>
      </c>
      <c r="O17" s="5">
        <v>15.691000000000001</v>
      </c>
      <c r="P17" s="5">
        <v>13.286</v>
      </c>
      <c r="Q17" s="5">
        <v>7.3419999999999996</v>
      </c>
      <c r="R17" s="5">
        <v>6.7149999999999999</v>
      </c>
      <c r="S17" s="5">
        <v>8.1750000000000007</v>
      </c>
      <c r="T17" s="5">
        <v>6.9470000000000001</v>
      </c>
      <c r="U17" s="5">
        <v>9.1790000000000003</v>
      </c>
      <c r="V17" s="5">
        <v>14.741</v>
      </c>
      <c r="W17" s="5">
        <v>8.4429999999999996</v>
      </c>
      <c r="X17" s="5">
        <v>11.798</v>
      </c>
      <c r="Y17" s="5">
        <v>8.5030000000000001</v>
      </c>
      <c r="Z17" s="5">
        <v>19.367000000000001</v>
      </c>
      <c r="AA17" s="5">
        <v>25.302</v>
      </c>
      <c r="AB17" s="5">
        <v>4.548</v>
      </c>
      <c r="AC17" s="5">
        <v>13.227</v>
      </c>
      <c r="AD17" s="5">
        <v>13.448</v>
      </c>
      <c r="AE17" s="5">
        <v>11.082000000000001</v>
      </c>
      <c r="AF17" s="5">
        <v>11.304</v>
      </c>
      <c r="AG17" s="5">
        <v>13.108000000000001</v>
      </c>
      <c r="AH17" s="5">
        <v>10.603</v>
      </c>
      <c r="AI17" s="5">
        <v>9.6240000000000006</v>
      </c>
      <c r="AJ17" s="5">
        <v>7.1870000000000003</v>
      </c>
      <c r="AK17" s="5">
        <v>8.6769999999999996</v>
      </c>
      <c r="AL17" s="5">
        <v>9.8580000000000005</v>
      </c>
      <c r="AM17" s="5">
        <v>6.024</v>
      </c>
      <c r="AN17" s="5">
        <v>1.92</v>
      </c>
      <c r="AO17" s="5">
        <v>7.8849999999999998</v>
      </c>
      <c r="AP17" s="5">
        <v>4.9889999999999999</v>
      </c>
      <c r="AQ17" s="5">
        <v>3.024</v>
      </c>
      <c r="AR17" s="5">
        <v>2.0329999999999999</v>
      </c>
      <c r="AS17" s="5">
        <v>2.044</v>
      </c>
      <c r="AT17" s="5">
        <v>-3.22</v>
      </c>
      <c r="AU17" s="5">
        <v>5.2960000000000003</v>
      </c>
      <c r="AV17" s="5">
        <v>6.7480000000000002</v>
      </c>
      <c r="AW17" s="5">
        <v>1.2010000000000001</v>
      </c>
      <c r="AX17" s="5">
        <v>5.7640000000000002</v>
      </c>
      <c r="AY17" s="5">
        <v>5.34</v>
      </c>
      <c r="AZ17" s="5">
        <v>6.1340000000000003</v>
      </c>
      <c r="BA17" s="5">
        <v>9.5990000000000002</v>
      </c>
      <c r="BB17" s="5">
        <v>-0.60399999999999998</v>
      </c>
      <c r="BC17" s="5">
        <v>-10.552</v>
      </c>
      <c r="BD17" s="5">
        <v>-5.62</v>
      </c>
      <c r="BE17" s="5">
        <v>6.7350000000000003</v>
      </c>
      <c r="BF17" s="5">
        <v>3.9169999999999998</v>
      </c>
      <c r="BG17" s="5">
        <v>3.6739999999999999</v>
      </c>
      <c r="BH17" s="5">
        <v>8.6910000000000007</v>
      </c>
      <c r="BI17" s="5">
        <v>-0.32100000000000001</v>
      </c>
      <c r="BJ17" s="5">
        <v>-15.333</v>
      </c>
      <c r="BK17" s="5">
        <v>6.7880000000000003</v>
      </c>
      <c r="BL17" s="5">
        <v>6.2160000000000002</v>
      </c>
      <c r="BM17" s="5">
        <v>-4.7030000000000003</v>
      </c>
      <c r="BN17" s="5">
        <v>-2.25</v>
      </c>
      <c r="BO17" s="5">
        <v>-2.3170000000000002</v>
      </c>
      <c r="BP17" s="5">
        <v>-2.7639999999999998</v>
      </c>
      <c r="BQ17" s="5">
        <v>0.98799999999999999</v>
      </c>
      <c r="BR17" s="5">
        <v>4.3899999999999997</v>
      </c>
      <c r="BS17" s="5">
        <v>-0.75700000000000001</v>
      </c>
      <c r="BT17" s="5">
        <v>-0.64400000000000002</v>
      </c>
      <c r="BU17" s="5">
        <v>-9.6210000000000004</v>
      </c>
      <c r="BV17" s="5">
        <v>16.39</v>
      </c>
      <c r="BW17" s="5">
        <v>9.3330000000000002</v>
      </c>
      <c r="BX17" s="5">
        <v>4.59</v>
      </c>
    </row>
    <row r="18" spans="1:76" x14ac:dyDescent="0.25">
      <c r="A18" s="3" t="s">
        <v>99</v>
      </c>
      <c r="B18" s="3" t="s">
        <v>100</v>
      </c>
      <c r="M18" s="5">
        <v>16.957000000000001</v>
      </c>
      <c r="N18" s="5">
        <v>14.683</v>
      </c>
      <c r="O18" s="5">
        <v>12.728999999999999</v>
      </c>
      <c r="P18" s="5">
        <v>9.609</v>
      </c>
      <c r="Q18" s="5">
        <v>9.0869999999999997</v>
      </c>
      <c r="R18" s="5">
        <v>8.7270000000000003</v>
      </c>
      <c r="S18" s="5">
        <v>9.1850000000000005</v>
      </c>
      <c r="T18" s="5">
        <v>5.8540000000000001</v>
      </c>
      <c r="U18" s="5">
        <v>3.0310000000000001</v>
      </c>
      <c r="V18" s="5">
        <v>18.684000000000001</v>
      </c>
      <c r="W18" s="5">
        <v>16.588999999999999</v>
      </c>
      <c r="X18" s="5">
        <v>11.238</v>
      </c>
      <c r="Y18" s="5">
        <v>8.1140000000000008</v>
      </c>
      <c r="Z18" s="5">
        <v>19.341000000000001</v>
      </c>
      <c r="AA18" s="5">
        <v>21.692</v>
      </c>
      <c r="AB18" s="5">
        <v>6.8920000000000003</v>
      </c>
      <c r="AC18" s="5">
        <v>15.053000000000001</v>
      </c>
      <c r="AD18" s="5">
        <v>10.215</v>
      </c>
      <c r="AE18" s="5">
        <v>8.7710000000000008</v>
      </c>
      <c r="AF18" s="5">
        <v>9.3650000000000002</v>
      </c>
      <c r="AG18" s="5">
        <v>12.273999999999999</v>
      </c>
      <c r="AH18" s="5">
        <v>11.813000000000001</v>
      </c>
      <c r="AI18" s="5">
        <v>9.1509999999999998</v>
      </c>
      <c r="AJ18" s="5">
        <v>6.6849999999999996</v>
      </c>
      <c r="AK18" s="5">
        <v>2.9079999999999999</v>
      </c>
      <c r="AL18" s="5">
        <v>2.5390000000000001</v>
      </c>
      <c r="AM18" s="5">
        <v>1.2270000000000001</v>
      </c>
      <c r="AN18" s="5">
        <v>-0.29199999999999998</v>
      </c>
      <c r="AO18" s="5">
        <v>4.6159999999999997</v>
      </c>
      <c r="AP18" s="5">
        <v>7.9130000000000003</v>
      </c>
      <c r="AQ18" s="5">
        <v>6.282</v>
      </c>
      <c r="AR18" s="5">
        <v>2.964</v>
      </c>
      <c r="AS18" s="5">
        <v>-2.694</v>
      </c>
      <c r="AT18" s="5">
        <v>-7.649</v>
      </c>
      <c r="AU18" s="5">
        <v>2.4420000000000002</v>
      </c>
      <c r="AV18" s="5">
        <v>7.7789999999999999</v>
      </c>
      <c r="AW18" s="5">
        <v>0.89400000000000002</v>
      </c>
      <c r="AX18" s="5">
        <v>2.972</v>
      </c>
      <c r="AY18" s="5">
        <v>7.6230000000000002</v>
      </c>
      <c r="AZ18" s="5">
        <v>3.427</v>
      </c>
      <c r="BA18" s="5">
        <v>4.9870000000000001</v>
      </c>
      <c r="BB18" s="5">
        <v>4.2619999999999996</v>
      </c>
      <c r="BC18" s="5">
        <v>-4.5069999999999997</v>
      </c>
      <c r="BD18" s="5">
        <v>0.438</v>
      </c>
      <c r="BE18" s="5">
        <v>3.9660000000000002</v>
      </c>
      <c r="BF18" s="5">
        <v>2.7890000000000001</v>
      </c>
      <c r="BG18" s="5">
        <v>6.7679999999999998</v>
      </c>
      <c r="BH18" s="5">
        <v>3.698</v>
      </c>
      <c r="BI18" s="5">
        <v>1.768</v>
      </c>
      <c r="BJ18" s="5">
        <v>-22.018999999999998</v>
      </c>
      <c r="BK18" s="5">
        <v>-1.7729999999999999</v>
      </c>
      <c r="BL18" s="5">
        <v>12.565</v>
      </c>
      <c r="BM18" s="5">
        <v>1.2</v>
      </c>
      <c r="BN18" s="5">
        <v>-3.194</v>
      </c>
      <c r="BO18" s="5">
        <v>-0.30299999999999999</v>
      </c>
      <c r="BP18" s="5">
        <v>-9.0999999999999998E-2</v>
      </c>
      <c r="BQ18" s="5">
        <v>-0.48799999999999999</v>
      </c>
      <c r="BR18" s="5">
        <v>2.78</v>
      </c>
      <c r="BS18" s="5">
        <v>2.085</v>
      </c>
      <c r="BT18" s="5">
        <v>1.7310000000000001</v>
      </c>
      <c r="BU18" s="5">
        <v>-11.568</v>
      </c>
      <c r="BV18" s="5">
        <v>12.837999999999999</v>
      </c>
      <c r="BW18" s="5">
        <v>6.681</v>
      </c>
      <c r="BX18" s="5">
        <v>11.327</v>
      </c>
    </row>
    <row r="19" spans="1:76" x14ac:dyDescent="0.25">
      <c r="A19" s="3" t="s">
        <v>101</v>
      </c>
      <c r="B19" s="3" t="s">
        <v>102</v>
      </c>
      <c r="C19" s="5">
        <v>17.451000000000001</v>
      </c>
      <c r="D19" s="5">
        <v>35.768999999999998</v>
      </c>
      <c r="E19" s="5">
        <v>26.451000000000001</v>
      </c>
      <c r="F19" s="5">
        <v>4.1280000000000001</v>
      </c>
      <c r="G19" s="5">
        <v>-1.4219999999999999</v>
      </c>
      <c r="H19" s="5">
        <v>6.7450000000000001</v>
      </c>
      <c r="I19" s="5">
        <v>13.884</v>
      </c>
      <c r="J19" s="5">
        <v>17.395</v>
      </c>
      <c r="K19" s="5">
        <v>15.802</v>
      </c>
      <c r="L19" s="5">
        <v>9.2550000000000008</v>
      </c>
      <c r="M19" s="5">
        <v>12.3</v>
      </c>
      <c r="N19" s="5">
        <v>3.7759999999999998</v>
      </c>
      <c r="O19" s="5">
        <v>15.018000000000001</v>
      </c>
      <c r="P19" s="5">
        <v>11.462</v>
      </c>
      <c r="Q19" s="5">
        <v>2.4750000000000001</v>
      </c>
      <c r="R19" s="5">
        <v>1.484</v>
      </c>
      <c r="S19" s="5">
        <v>15.622999999999999</v>
      </c>
      <c r="T19" s="5">
        <v>3.14</v>
      </c>
      <c r="U19" s="5">
        <v>7.6369999999999996</v>
      </c>
      <c r="V19" s="5">
        <v>16.465</v>
      </c>
      <c r="W19" s="5">
        <v>17.338000000000001</v>
      </c>
      <c r="X19" s="5">
        <v>16.106000000000002</v>
      </c>
      <c r="Y19" s="5">
        <v>10.448</v>
      </c>
      <c r="Z19" s="5">
        <v>14.016</v>
      </c>
      <c r="AA19" s="5">
        <v>14.615</v>
      </c>
      <c r="AB19" s="5">
        <v>13.45</v>
      </c>
      <c r="AC19" s="5">
        <v>28.920999999999999</v>
      </c>
      <c r="AD19" s="5">
        <v>14.612</v>
      </c>
      <c r="AE19" s="5">
        <v>5.9619999999999997</v>
      </c>
      <c r="AF19" s="5">
        <v>13.173999999999999</v>
      </c>
      <c r="AG19" s="5">
        <v>11.821</v>
      </c>
      <c r="AH19" s="5">
        <v>11.659000000000001</v>
      </c>
      <c r="AI19" s="5">
        <v>14.132999999999999</v>
      </c>
      <c r="AJ19" s="5">
        <v>9.5060000000000002</v>
      </c>
      <c r="AK19" s="5">
        <v>10.878</v>
      </c>
      <c r="AL19" s="5">
        <v>3.2919999999999998</v>
      </c>
      <c r="AM19" s="5">
        <v>5.6360000000000001</v>
      </c>
      <c r="AN19" s="5">
        <v>5.8810000000000002</v>
      </c>
      <c r="AO19" s="5">
        <v>11.185</v>
      </c>
      <c r="AP19" s="5">
        <v>11.420999999999999</v>
      </c>
      <c r="AQ19" s="5">
        <v>6.0389999999999997</v>
      </c>
      <c r="AR19" s="5">
        <v>0.81200000000000006</v>
      </c>
      <c r="AS19" s="5">
        <v>3.5950000000000002</v>
      </c>
      <c r="AT19" s="5">
        <v>-8.6780000000000008</v>
      </c>
      <c r="AU19" s="5">
        <v>7.6639999999999997</v>
      </c>
      <c r="AV19" s="5">
        <v>2.3860000000000001</v>
      </c>
      <c r="AW19" s="5">
        <v>2.4300000000000002</v>
      </c>
      <c r="AX19" s="5">
        <v>13.487</v>
      </c>
      <c r="AY19" s="5">
        <v>14.321999999999999</v>
      </c>
      <c r="AZ19" s="5">
        <v>14.878</v>
      </c>
      <c r="BA19" s="5">
        <v>8.8049999999999997</v>
      </c>
      <c r="BB19" s="5">
        <v>9.1769999999999996</v>
      </c>
      <c r="BC19" s="5">
        <v>-1.917</v>
      </c>
      <c r="BD19" s="5">
        <v>-5.1520000000000001</v>
      </c>
      <c r="BE19" s="5">
        <v>4.2590000000000003</v>
      </c>
      <c r="BF19" s="5">
        <v>5.72</v>
      </c>
      <c r="BG19" s="5">
        <v>4.194</v>
      </c>
      <c r="BH19" s="5">
        <v>-0.40699999999999997</v>
      </c>
      <c r="BI19" s="5">
        <v>-1.522</v>
      </c>
      <c r="BJ19" s="5">
        <v>-16.831</v>
      </c>
      <c r="BK19" s="5">
        <v>13.538</v>
      </c>
      <c r="BL19" s="5">
        <v>2.7429999999999999</v>
      </c>
      <c r="BM19" s="5">
        <v>-1.4570000000000001</v>
      </c>
      <c r="BN19" s="5">
        <v>4.1289999999999996</v>
      </c>
      <c r="BO19" s="5">
        <v>6.3140000000000001</v>
      </c>
      <c r="BP19" s="5">
        <v>10.346</v>
      </c>
      <c r="BQ19" s="5">
        <v>6.1760000000000002</v>
      </c>
      <c r="BR19" s="5">
        <v>8.5820000000000007</v>
      </c>
      <c r="BS19" s="5">
        <v>3.5619999999999998</v>
      </c>
      <c r="BT19" s="5">
        <v>5.3440000000000003</v>
      </c>
      <c r="BU19" s="5">
        <v>-30.273</v>
      </c>
      <c r="BV19" s="5">
        <v>6.9749999999999996</v>
      </c>
      <c r="BW19" s="5">
        <v>14.725</v>
      </c>
      <c r="BX19" s="5">
        <v>14.525</v>
      </c>
    </row>
    <row r="20" spans="1:76" x14ac:dyDescent="0.25">
      <c r="A20" s="3" t="s">
        <v>103</v>
      </c>
      <c r="B20" s="3" t="s">
        <v>104</v>
      </c>
      <c r="C20" s="5">
        <v>15.763999999999999</v>
      </c>
      <c r="D20" s="5">
        <v>45.709000000000003</v>
      </c>
      <c r="E20" s="5">
        <v>3.6059999999999999</v>
      </c>
      <c r="F20" s="5">
        <v>-4.2859999999999996</v>
      </c>
      <c r="G20" s="5">
        <v>7.0380000000000003</v>
      </c>
      <c r="H20" s="5">
        <v>5.2270000000000003</v>
      </c>
      <c r="I20" s="5">
        <v>8.8849999999999998</v>
      </c>
      <c r="J20" s="5">
        <v>14.488</v>
      </c>
      <c r="K20" s="5">
        <v>12.898999999999999</v>
      </c>
      <c r="L20" s="5">
        <v>7.2569999999999997</v>
      </c>
      <c r="M20" s="5">
        <v>13.176</v>
      </c>
      <c r="N20" s="5">
        <v>8.7669999999999995</v>
      </c>
      <c r="O20" s="5">
        <v>8.6470000000000002</v>
      </c>
      <c r="P20" s="5">
        <v>11.054</v>
      </c>
      <c r="Q20" s="5">
        <v>9.6329999999999991</v>
      </c>
      <c r="R20" s="5">
        <v>3.008</v>
      </c>
      <c r="S20" s="5">
        <v>9.14</v>
      </c>
      <c r="T20" s="5">
        <v>2.7010000000000001</v>
      </c>
      <c r="U20" s="5">
        <v>5.6420000000000003</v>
      </c>
      <c r="V20" s="5">
        <v>16.707999999999998</v>
      </c>
      <c r="W20" s="5">
        <v>12.374000000000001</v>
      </c>
      <c r="X20" s="5">
        <v>9.6769999999999996</v>
      </c>
      <c r="Y20" s="5">
        <v>10.259</v>
      </c>
      <c r="Z20" s="5">
        <v>17.353000000000002</v>
      </c>
      <c r="AA20" s="5">
        <v>30.631</v>
      </c>
      <c r="AB20" s="5">
        <v>-3.302</v>
      </c>
      <c r="AC20" s="5">
        <v>15.747</v>
      </c>
      <c r="AD20" s="5">
        <v>10.845000000000001</v>
      </c>
      <c r="AE20" s="5">
        <v>8.7949999999999999</v>
      </c>
      <c r="AF20" s="5">
        <v>14.631</v>
      </c>
      <c r="AG20" s="5">
        <v>13.15</v>
      </c>
      <c r="AH20" s="5">
        <v>8.1440000000000001</v>
      </c>
      <c r="AI20" s="5">
        <v>11.025</v>
      </c>
      <c r="AJ20" s="5">
        <v>8.5250000000000004</v>
      </c>
      <c r="AK20" s="5">
        <v>9.3160000000000007</v>
      </c>
      <c r="AL20" s="5">
        <v>6.6050000000000004</v>
      </c>
      <c r="AM20" s="5">
        <v>-2.5000000000000001E-2</v>
      </c>
      <c r="AN20" s="5">
        <v>2.0920000000000001</v>
      </c>
      <c r="AO20" s="5">
        <v>7.95</v>
      </c>
      <c r="AP20" s="5">
        <v>8.6210000000000004</v>
      </c>
      <c r="AQ20" s="5">
        <v>1.859</v>
      </c>
      <c r="AR20" s="5">
        <v>-8.0000000000000002E-3</v>
      </c>
      <c r="AS20" s="5">
        <v>-1.0489999999999999</v>
      </c>
      <c r="AT20" s="5">
        <v>-5.4029999999999996</v>
      </c>
      <c r="AU20" s="5">
        <v>5.149</v>
      </c>
      <c r="AV20" s="5">
        <v>8.0660000000000007</v>
      </c>
      <c r="AW20" s="5">
        <v>-2.0659999999999998</v>
      </c>
      <c r="AX20" s="5">
        <v>5.4029999999999996</v>
      </c>
      <c r="AY20" s="5">
        <v>4.8890000000000002</v>
      </c>
      <c r="AZ20" s="5">
        <v>1.903</v>
      </c>
      <c r="BA20" s="5">
        <v>8.8580000000000005</v>
      </c>
      <c r="BB20" s="5">
        <v>2.3929999999999998</v>
      </c>
      <c r="BC20" s="5">
        <v>-1.982</v>
      </c>
      <c r="BD20" s="5">
        <v>-1.8109999999999999</v>
      </c>
      <c r="BE20" s="5">
        <v>2.887</v>
      </c>
      <c r="BF20" s="5">
        <v>2.8</v>
      </c>
      <c r="BG20" s="5">
        <v>4.7830000000000004</v>
      </c>
      <c r="BH20" s="5">
        <v>4.6239999999999997</v>
      </c>
      <c r="BI20" s="5">
        <v>-4.0000000000000001E-3</v>
      </c>
      <c r="BJ20" s="5">
        <v>-14.236000000000001</v>
      </c>
      <c r="BK20" s="5">
        <v>5.883</v>
      </c>
      <c r="BL20" s="5">
        <v>6.7160000000000002</v>
      </c>
      <c r="BM20" s="5">
        <v>-2.52</v>
      </c>
      <c r="BN20" s="5">
        <v>-2.1269999999999998</v>
      </c>
      <c r="BO20" s="5">
        <v>-0.27300000000000002</v>
      </c>
      <c r="BP20" s="5">
        <v>0.314</v>
      </c>
      <c r="BQ20" s="5">
        <v>-0.94799999999999995</v>
      </c>
      <c r="BR20" s="5">
        <v>4.3860000000000001</v>
      </c>
      <c r="BS20" s="5">
        <v>2.5449999999999999</v>
      </c>
      <c r="BT20" s="5">
        <v>0.74</v>
      </c>
      <c r="BU20" s="5">
        <v>-10.003</v>
      </c>
      <c r="BV20" s="5">
        <v>15.44</v>
      </c>
      <c r="BW20" s="5">
        <v>13.079000000000001</v>
      </c>
      <c r="BX20" s="5">
        <v>-1.99</v>
      </c>
    </row>
    <row r="21" spans="1:76" ht="25.5" x14ac:dyDescent="0.25">
      <c r="A21" s="3" t="s">
        <v>105</v>
      </c>
      <c r="B21" s="3" t="s">
        <v>106</v>
      </c>
      <c r="M21" s="5">
        <v>9.9269999999999996</v>
      </c>
      <c r="N21" s="5">
        <v>6.508</v>
      </c>
      <c r="O21" s="5">
        <v>8.4109999999999996</v>
      </c>
      <c r="P21" s="5">
        <v>16.108000000000001</v>
      </c>
      <c r="Q21" s="5">
        <v>4.5309999999999997</v>
      </c>
      <c r="R21" s="5">
        <v>-5.093</v>
      </c>
      <c r="S21" s="5">
        <v>12.066000000000001</v>
      </c>
      <c r="T21" s="5">
        <v>-2.714</v>
      </c>
      <c r="U21" s="5">
        <v>3.05</v>
      </c>
      <c r="V21" s="5">
        <v>17.044</v>
      </c>
      <c r="W21" s="5">
        <v>2.6680000000000001</v>
      </c>
      <c r="X21" s="5">
        <v>10.422000000000001</v>
      </c>
      <c r="Y21" s="5">
        <v>13.063000000000001</v>
      </c>
      <c r="Z21" s="5">
        <v>11.798</v>
      </c>
      <c r="AA21" s="5">
        <v>17.103999999999999</v>
      </c>
      <c r="AB21" s="5">
        <v>1.0549999999999999</v>
      </c>
      <c r="AC21" s="5">
        <v>12.647</v>
      </c>
      <c r="AD21" s="5">
        <v>10.516999999999999</v>
      </c>
      <c r="AE21" s="5">
        <v>5.3390000000000004</v>
      </c>
      <c r="AF21" s="5">
        <v>12.875999999999999</v>
      </c>
      <c r="AG21" s="5">
        <v>7.7670000000000003</v>
      </c>
      <c r="AH21" s="5">
        <v>7.9370000000000003</v>
      </c>
      <c r="AI21" s="5">
        <v>12.077</v>
      </c>
      <c r="AJ21" s="5">
        <v>9.5329999999999995</v>
      </c>
      <c r="AK21" s="5">
        <v>9.0410000000000004</v>
      </c>
      <c r="AL21" s="5">
        <v>7.9980000000000002</v>
      </c>
      <c r="AM21" s="5">
        <v>3.7149999999999999</v>
      </c>
      <c r="AN21" s="5">
        <v>0.624</v>
      </c>
      <c r="AO21" s="5">
        <v>0.30199999999999999</v>
      </c>
      <c r="AP21" s="5">
        <v>3.41</v>
      </c>
      <c r="AQ21" s="5">
        <v>0.98599999999999999</v>
      </c>
      <c r="AR21" s="5">
        <v>-2.4289999999999998</v>
      </c>
      <c r="AS21" s="5">
        <v>-1.2410000000000001</v>
      </c>
      <c r="AT21" s="5">
        <v>-9.1639999999999997</v>
      </c>
      <c r="AU21" s="5">
        <v>0.317</v>
      </c>
      <c r="AV21" s="5">
        <v>2.5979999999999999</v>
      </c>
      <c r="AW21" s="5">
        <v>-5.9710000000000001</v>
      </c>
      <c r="AX21" s="5">
        <v>0.38500000000000001</v>
      </c>
      <c r="AY21" s="5">
        <v>2.9710000000000001</v>
      </c>
      <c r="AZ21" s="5">
        <v>-2.5840000000000001</v>
      </c>
      <c r="BA21" s="5">
        <v>-0.996</v>
      </c>
      <c r="BB21" s="5">
        <v>1.7250000000000001</v>
      </c>
      <c r="BC21" s="5">
        <v>-3.1539999999999999</v>
      </c>
      <c r="BD21" s="5">
        <v>-7.9859999999999998</v>
      </c>
      <c r="BE21" s="5">
        <v>-6.9779999999999998</v>
      </c>
      <c r="BF21" s="5">
        <v>-5.6</v>
      </c>
      <c r="BG21" s="5">
        <v>-5.7480000000000002</v>
      </c>
      <c r="BH21" s="5">
        <v>-1.0569999999999999</v>
      </c>
      <c r="BI21" s="5">
        <v>-6.27</v>
      </c>
      <c r="BJ21" s="5">
        <v>-26.085000000000001</v>
      </c>
      <c r="BK21" s="5">
        <v>6.2610000000000001</v>
      </c>
      <c r="BL21" s="5">
        <v>5.3010000000000002</v>
      </c>
      <c r="BM21" s="5">
        <v>-0.93200000000000005</v>
      </c>
      <c r="BN21" s="5">
        <v>-3.19</v>
      </c>
      <c r="BO21" s="5">
        <v>-0.32100000000000001</v>
      </c>
      <c r="BP21" s="5">
        <v>3.2879999999999998</v>
      </c>
      <c r="BQ21" s="5">
        <v>-0.95899999999999996</v>
      </c>
      <c r="BR21" s="5">
        <v>2.464</v>
      </c>
      <c r="BS21" s="5">
        <v>4.1920000000000002</v>
      </c>
      <c r="BT21" s="5">
        <v>1.0509999999999999</v>
      </c>
      <c r="BU21" s="5">
        <v>-9.9</v>
      </c>
      <c r="BV21" s="5">
        <v>8.234</v>
      </c>
      <c r="BW21" s="5">
        <v>17.641999999999999</v>
      </c>
      <c r="BX21" s="5">
        <v>9.9640000000000004</v>
      </c>
    </row>
    <row r="22" spans="1:76" x14ac:dyDescent="0.25">
      <c r="A22" s="3" t="s">
        <v>107</v>
      </c>
      <c r="B22" s="3" t="s">
        <v>108</v>
      </c>
      <c r="M22" s="5">
        <v>13.79</v>
      </c>
      <c r="N22" s="5">
        <v>11.055999999999999</v>
      </c>
      <c r="O22" s="5">
        <v>8.7550000000000008</v>
      </c>
      <c r="P22" s="5">
        <v>10.839</v>
      </c>
      <c r="Q22" s="5">
        <v>11.121</v>
      </c>
      <c r="R22" s="5">
        <v>6.0380000000000003</v>
      </c>
      <c r="S22" s="5">
        <v>8.9239999999999995</v>
      </c>
      <c r="T22" s="5">
        <v>5.6479999999999997</v>
      </c>
      <c r="U22" s="5">
        <v>8.3539999999999992</v>
      </c>
      <c r="V22" s="5">
        <v>17.613</v>
      </c>
      <c r="W22" s="5">
        <v>12.195</v>
      </c>
      <c r="X22" s="5">
        <v>11.428000000000001</v>
      </c>
      <c r="Y22" s="5">
        <v>13.058999999999999</v>
      </c>
      <c r="Z22" s="5">
        <v>13.157999999999999</v>
      </c>
      <c r="AA22" s="5">
        <v>36.447000000000003</v>
      </c>
      <c r="AB22" s="5">
        <v>-1.881</v>
      </c>
      <c r="AC22" s="5">
        <v>12.632</v>
      </c>
      <c r="AD22" s="5">
        <v>10.227</v>
      </c>
      <c r="AE22" s="5">
        <v>9.1969999999999992</v>
      </c>
      <c r="AF22" s="5">
        <v>14.32</v>
      </c>
      <c r="AG22" s="5">
        <v>15.204000000000001</v>
      </c>
      <c r="AH22" s="5">
        <v>8.7249999999999996</v>
      </c>
      <c r="AI22" s="5">
        <v>12.564</v>
      </c>
      <c r="AJ22" s="5">
        <v>9.6720000000000006</v>
      </c>
      <c r="AK22" s="5">
        <v>13.63</v>
      </c>
      <c r="AL22" s="5">
        <v>6.6219999999999999</v>
      </c>
      <c r="AM22" s="5">
        <v>6.319</v>
      </c>
      <c r="AN22" s="5">
        <v>5.65</v>
      </c>
      <c r="AO22" s="5">
        <v>9.2279999999999998</v>
      </c>
      <c r="AP22" s="5">
        <v>9.9160000000000004</v>
      </c>
      <c r="AQ22" s="5">
        <v>4.5659999999999998</v>
      </c>
      <c r="AR22" s="5">
        <v>0.69599999999999995</v>
      </c>
      <c r="AS22" s="5">
        <v>0.123</v>
      </c>
      <c r="AT22" s="5">
        <v>-3.9430000000000001</v>
      </c>
      <c r="AU22" s="5">
        <v>4.5810000000000004</v>
      </c>
      <c r="AV22" s="5">
        <v>11.573</v>
      </c>
      <c r="AW22" s="5">
        <v>-5.6189999999999998</v>
      </c>
      <c r="AX22" s="5">
        <v>3.544</v>
      </c>
      <c r="AY22" s="5">
        <v>2.726</v>
      </c>
      <c r="AZ22" s="5">
        <v>2.2440000000000002</v>
      </c>
      <c r="BA22" s="5">
        <v>8.7420000000000009</v>
      </c>
      <c r="BB22" s="5">
        <v>0.28100000000000003</v>
      </c>
      <c r="BC22" s="5">
        <v>-0.25800000000000001</v>
      </c>
      <c r="BD22" s="5">
        <v>-2.6280000000000001</v>
      </c>
      <c r="BE22" s="5">
        <v>1.927</v>
      </c>
      <c r="BF22" s="5">
        <v>-0.73199999999999998</v>
      </c>
      <c r="BG22" s="5">
        <v>2.3140000000000001</v>
      </c>
      <c r="BH22" s="5">
        <v>2.9689999999999999</v>
      </c>
      <c r="BI22" s="5">
        <v>-1.9279999999999999</v>
      </c>
      <c r="BJ22" s="5">
        <v>-14.743</v>
      </c>
      <c r="BK22" s="5">
        <v>3.863</v>
      </c>
      <c r="BL22" s="5">
        <v>3.569</v>
      </c>
      <c r="BM22" s="5">
        <v>-5.2750000000000004</v>
      </c>
      <c r="BN22" s="5">
        <v>-2.4580000000000002</v>
      </c>
      <c r="BO22" s="5">
        <v>-2.1000000000000001E-2</v>
      </c>
      <c r="BP22" s="5">
        <v>-1.601</v>
      </c>
      <c r="BQ22" s="5">
        <v>0.38700000000000001</v>
      </c>
      <c r="BR22" s="5">
        <v>1.3939999999999999</v>
      </c>
      <c r="BS22" s="5">
        <v>2.5390000000000001</v>
      </c>
      <c r="BT22" s="5">
        <v>-0.95599999999999996</v>
      </c>
      <c r="BU22" s="5">
        <v>-9.68</v>
      </c>
      <c r="BV22" s="5">
        <v>15.074999999999999</v>
      </c>
      <c r="BW22" s="5">
        <v>19.263999999999999</v>
      </c>
      <c r="BX22" s="5">
        <v>-7.3579999999999997</v>
      </c>
    </row>
    <row r="23" spans="1:76" x14ac:dyDescent="0.25">
      <c r="A23" s="3" t="s">
        <v>109</v>
      </c>
      <c r="B23" s="3" t="s">
        <v>110</v>
      </c>
      <c r="M23" s="5">
        <v>10.164</v>
      </c>
      <c r="N23" s="5">
        <v>7.9589999999999996</v>
      </c>
      <c r="O23" s="5">
        <v>7.2939999999999996</v>
      </c>
      <c r="P23" s="5">
        <v>10.420999999999999</v>
      </c>
      <c r="Q23" s="5">
        <v>10.622999999999999</v>
      </c>
      <c r="R23" s="5">
        <v>4.2610000000000001</v>
      </c>
      <c r="S23" s="5">
        <v>8.7590000000000003</v>
      </c>
      <c r="T23" s="5">
        <v>3.2530000000000001</v>
      </c>
      <c r="U23" s="5">
        <v>5.8319999999999999</v>
      </c>
      <c r="V23" s="5">
        <v>12.599</v>
      </c>
      <c r="W23" s="5">
        <v>11.964</v>
      </c>
      <c r="X23" s="5">
        <v>11.699</v>
      </c>
      <c r="Y23" s="5">
        <v>9.4060000000000006</v>
      </c>
      <c r="Z23" s="5">
        <v>19.821999999999999</v>
      </c>
      <c r="AA23" s="5">
        <v>43.64</v>
      </c>
      <c r="AB23" s="5">
        <v>-10.625</v>
      </c>
      <c r="AC23" s="5">
        <v>18.481999999999999</v>
      </c>
      <c r="AD23" s="5">
        <v>12.409000000000001</v>
      </c>
      <c r="AE23" s="5">
        <v>8.1760000000000002</v>
      </c>
      <c r="AF23" s="5">
        <v>19.068999999999999</v>
      </c>
      <c r="AG23" s="5">
        <v>13.359</v>
      </c>
      <c r="AH23" s="5">
        <v>10.214</v>
      </c>
      <c r="AI23" s="5">
        <v>8.8699999999999992</v>
      </c>
      <c r="AJ23" s="5">
        <v>8.9079999999999995</v>
      </c>
      <c r="AK23" s="5">
        <v>11.567</v>
      </c>
      <c r="AL23" s="5">
        <v>5.3620000000000001</v>
      </c>
      <c r="AM23" s="5">
        <v>-7.641</v>
      </c>
      <c r="AN23" s="5">
        <v>0.999</v>
      </c>
      <c r="AO23" s="5">
        <v>8.3859999999999992</v>
      </c>
      <c r="AP23" s="5">
        <v>7.5540000000000003</v>
      </c>
      <c r="AQ23" s="5">
        <v>-5.1999999999999998E-2</v>
      </c>
      <c r="AR23" s="5">
        <v>0.621</v>
      </c>
      <c r="AS23" s="5">
        <v>2.306</v>
      </c>
      <c r="AT23" s="5">
        <v>-1.774</v>
      </c>
      <c r="AU23" s="5">
        <v>7.0049999999999999</v>
      </c>
      <c r="AV23" s="5">
        <v>7.1609999999999996</v>
      </c>
      <c r="AW23" s="5">
        <v>0.71499999999999997</v>
      </c>
      <c r="AX23" s="5">
        <v>7.742</v>
      </c>
      <c r="AY23" s="5">
        <v>3.57</v>
      </c>
      <c r="AZ23" s="5">
        <v>4.3810000000000002</v>
      </c>
      <c r="BA23" s="5">
        <v>12.487</v>
      </c>
      <c r="BB23" s="5">
        <v>-0.45200000000000001</v>
      </c>
      <c r="BC23" s="5">
        <v>-5.7210000000000001</v>
      </c>
      <c r="BD23" s="5">
        <v>-0.17599999999999999</v>
      </c>
      <c r="BE23" s="5">
        <v>1.9550000000000001</v>
      </c>
      <c r="BF23" s="5">
        <v>5.3789999999999996</v>
      </c>
      <c r="BG23" s="5">
        <v>6.101</v>
      </c>
      <c r="BH23" s="5">
        <v>4.6360000000000001</v>
      </c>
      <c r="BI23" s="5">
        <v>6.2039999999999997</v>
      </c>
      <c r="BJ23" s="5">
        <v>-18.18</v>
      </c>
      <c r="BK23" s="5">
        <v>13.683</v>
      </c>
      <c r="BL23" s="5">
        <v>12.815</v>
      </c>
      <c r="BM23" s="5">
        <v>-0.874</v>
      </c>
      <c r="BN23" s="5">
        <v>-2.036</v>
      </c>
      <c r="BO23" s="5">
        <v>0.437</v>
      </c>
      <c r="BP23" s="5">
        <v>-0.85399999999999998</v>
      </c>
      <c r="BQ23" s="5">
        <v>-3.6469999999999998</v>
      </c>
      <c r="BR23" s="5">
        <v>4.931</v>
      </c>
      <c r="BS23" s="5">
        <v>1.33</v>
      </c>
      <c r="BT23" s="5">
        <v>0.255</v>
      </c>
      <c r="BU23" s="5">
        <v>-8.6969999999999992</v>
      </c>
      <c r="BV23" s="5">
        <v>18.847999999999999</v>
      </c>
      <c r="BW23" s="5">
        <v>16.681999999999999</v>
      </c>
      <c r="BX23" s="5">
        <v>-10.768000000000001</v>
      </c>
    </row>
    <row r="24" spans="1:76" x14ac:dyDescent="0.25">
      <c r="A24" s="3" t="s">
        <v>111</v>
      </c>
      <c r="B24" s="3" t="s">
        <v>112</v>
      </c>
      <c r="M24" s="5">
        <v>10.308</v>
      </c>
      <c r="N24" s="5">
        <v>15.986000000000001</v>
      </c>
      <c r="O24" s="5">
        <v>11.35</v>
      </c>
      <c r="P24" s="5">
        <v>11.081</v>
      </c>
      <c r="Q24" s="5">
        <v>13.109</v>
      </c>
      <c r="R24" s="5">
        <v>9.2539999999999996</v>
      </c>
      <c r="S24" s="5">
        <v>11.702</v>
      </c>
      <c r="T24" s="5">
        <v>8.74</v>
      </c>
      <c r="U24" s="5">
        <v>5.117</v>
      </c>
      <c r="V24" s="5">
        <v>16.721</v>
      </c>
      <c r="W24" s="5">
        <v>12.88</v>
      </c>
      <c r="X24" s="5">
        <v>11.765000000000001</v>
      </c>
      <c r="Y24" s="5">
        <v>9.9529999999999994</v>
      </c>
      <c r="Z24" s="5">
        <v>16.934000000000001</v>
      </c>
      <c r="AA24" s="5">
        <v>19.486999999999998</v>
      </c>
      <c r="AB24" s="5">
        <v>7.242</v>
      </c>
      <c r="AC24" s="5">
        <v>12.361000000000001</v>
      </c>
      <c r="AD24" s="5">
        <v>3.1190000000000002</v>
      </c>
      <c r="AE24" s="5">
        <v>21.66</v>
      </c>
      <c r="AF24" s="5">
        <v>9.4749999999999996</v>
      </c>
      <c r="AG24" s="5">
        <v>16.186</v>
      </c>
      <c r="AH24" s="5">
        <v>17.584</v>
      </c>
      <c r="AI24" s="5">
        <v>12.433999999999999</v>
      </c>
      <c r="AJ24" s="5">
        <v>11.057</v>
      </c>
      <c r="AK24" s="5">
        <v>14.615</v>
      </c>
      <c r="AL24" s="5">
        <v>12.106</v>
      </c>
      <c r="AM24" s="5">
        <v>7.1269999999999998</v>
      </c>
      <c r="AN24" s="5">
        <v>2.9889999999999999</v>
      </c>
      <c r="AO24" s="5">
        <v>10.606</v>
      </c>
      <c r="AP24" s="5">
        <v>10.711</v>
      </c>
      <c r="AQ24" s="5">
        <v>7.2009999999999996</v>
      </c>
      <c r="AR24" s="5">
        <v>7.649</v>
      </c>
      <c r="AS24" s="5">
        <v>3.3980000000000001</v>
      </c>
      <c r="AT24" s="5">
        <v>7.633</v>
      </c>
      <c r="AU24" s="5">
        <v>2.04</v>
      </c>
      <c r="AV24" s="5">
        <v>6.4790000000000001</v>
      </c>
      <c r="AW24" s="5">
        <v>2.508</v>
      </c>
      <c r="AX24" s="5">
        <v>5.2439999999999998</v>
      </c>
      <c r="AY24" s="5">
        <v>2.298</v>
      </c>
      <c r="AZ24" s="5">
        <v>7.3070000000000004</v>
      </c>
      <c r="BA24" s="5">
        <v>13.569000000000001</v>
      </c>
      <c r="BB24" s="5">
        <v>15.5</v>
      </c>
      <c r="BC24" s="5">
        <v>1.4550000000000001</v>
      </c>
      <c r="BD24" s="5">
        <v>5.6269999999999998</v>
      </c>
      <c r="BE24" s="5">
        <v>0.749</v>
      </c>
      <c r="BF24" s="5">
        <v>0.97299999999999998</v>
      </c>
      <c r="BG24" s="5">
        <v>5.4320000000000004</v>
      </c>
      <c r="BH24" s="5">
        <v>-2.411</v>
      </c>
      <c r="BI24" s="5">
        <v>1.2110000000000001</v>
      </c>
      <c r="BJ24" s="5">
        <v>-1.127</v>
      </c>
      <c r="BK24" s="5">
        <v>1.613</v>
      </c>
      <c r="BL24" s="5">
        <v>-4.726</v>
      </c>
      <c r="BM24" s="5">
        <v>0.19800000000000001</v>
      </c>
      <c r="BN24" s="5">
        <v>4.7279999999999998</v>
      </c>
      <c r="BO24" s="5">
        <v>-2.5019999999999998</v>
      </c>
      <c r="BP24" s="5">
        <v>2.6850000000000001</v>
      </c>
      <c r="BQ24" s="5">
        <v>-0.81</v>
      </c>
      <c r="BR24" s="5">
        <v>3.6240000000000001</v>
      </c>
      <c r="BS24" s="5">
        <v>0.752</v>
      </c>
      <c r="BT24" s="5">
        <v>5.28</v>
      </c>
      <c r="BU24" s="5">
        <v>3.37</v>
      </c>
      <c r="BV24" s="5">
        <v>6.399</v>
      </c>
      <c r="BW24" s="5">
        <v>8.7910000000000004</v>
      </c>
      <c r="BX24" s="5">
        <v>2.2320000000000002</v>
      </c>
    </row>
    <row r="25" spans="1:76" ht="25.5" x14ac:dyDescent="0.25">
      <c r="A25" s="3" t="s">
        <v>113</v>
      </c>
      <c r="B25" s="3" t="s">
        <v>114</v>
      </c>
      <c r="M25" s="5">
        <v>10.199</v>
      </c>
      <c r="N25" s="5">
        <v>11.114000000000001</v>
      </c>
      <c r="O25" s="5">
        <v>10.17</v>
      </c>
      <c r="P25" s="5">
        <v>13.765000000000001</v>
      </c>
      <c r="Q25" s="5">
        <v>13.846</v>
      </c>
      <c r="R25" s="5">
        <v>5.4880000000000004</v>
      </c>
      <c r="S25" s="5">
        <v>9.1110000000000007</v>
      </c>
      <c r="T25" s="5">
        <v>4.1440000000000001</v>
      </c>
      <c r="U25" s="5">
        <v>9.7899999999999991</v>
      </c>
      <c r="V25" s="5">
        <v>13.976000000000001</v>
      </c>
      <c r="W25" s="5">
        <v>11.161</v>
      </c>
      <c r="X25" s="5">
        <v>11.722</v>
      </c>
      <c r="Y25" s="5">
        <v>10.666</v>
      </c>
      <c r="Z25" s="5">
        <v>20.399999999999999</v>
      </c>
      <c r="AA25" s="5">
        <v>36.835999999999999</v>
      </c>
      <c r="AB25" s="5">
        <v>-7.1189999999999998</v>
      </c>
      <c r="AC25" s="5">
        <v>16.024000000000001</v>
      </c>
      <c r="AD25" s="5">
        <v>13.026</v>
      </c>
      <c r="AE25" s="5">
        <v>9.5519999999999996</v>
      </c>
      <c r="AF25" s="5">
        <v>17.452999999999999</v>
      </c>
      <c r="AG25" s="5">
        <v>13.489000000000001</v>
      </c>
      <c r="AH25" s="5">
        <v>6.6040000000000001</v>
      </c>
      <c r="AI25" s="5">
        <v>9.3249999999999993</v>
      </c>
      <c r="AJ25" s="5">
        <v>7.9189999999999996</v>
      </c>
      <c r="AK25" s="5">
        <v>7.9359999999999999</v>
      </c>
      <c r="AL25" s="5">
        <v>6.0149999999999997</v>
      </c>
      <c r="AM25" s="5">
        <v>-0.59499999999999997</v>
      </c>
      <c r="AN25" s="5">
        <v>5.5209999999999999</v>
      </c>
      <c r="AO25" s="5">
        <v>9.4060000000000006</v>
      </c>
      <c r="AP25" s="5">
        <v>7.7530000000000001</v>
      </c>
      <c r="AQ25" s="5">
        <v>2.15</v>
      </c>
      <c r="AR25" s="5">
        <v>-0.94299999999999995</v>
      </c>
      <c r="AS25" s="5">
        <v>3.3210000000000002</v>
      </c>
      <c r="AT25" s="5">
        <v>-5.1669999999999998</v>
      </c>
      <c r="AU25" s="5">
        <v>8.4049999999999994</v>
      </c>
      <c r="AV25" s="5">
        <v>5.0990000000000002</v>
      </c>
      <c r="AW25" s="5">
        <v>-2.528</v>
      </c>
      <c r="AX25" s="5">
        <v>5.6260000000000003</v>
      </c>
      <c r="AY25" s="5">
        <v>4.242</v>
      </c>
      <c r="AZ25" s="5">
        <v>2.806</v>
      </c>
      <c r="BA25" s="5">
        <v>7.0830000000000002</v>
      </c>
      <c r="BB25" s="5">
        <v>5.2539999999999996</v>
      </c>
      <c r="BC25" s="5">
        <v>-0.379</v>
      </c>
      <c r="BD25" s="5">
        <v>0.72699999999999998</v>
      </c>
      <c r="BE25" s="5">
        <v>5.2309999999999999</v>
      </c>
      <c r="BF25" s="5">
        <v>3.16</v>
      </c>
      <c r="BG25" s="5">
        <v>3.6160000000000001</v>
      </c>
      <c r="BH25" s="5">
        <v>3.9</v>
      </c>
      <c r="BI25" s="5">
        <v>-2.4729999999999999</v>
      </c>
      <c r="BJ25" s="5">
        <v>-18.135000000000002</v>
      </c>
      <c r="BK25" s="5">
        <v>4.09</v>
      </c>
      <c r="BL25" s="5">
        <v>10.353999999999999</v>
      </c>
      <c r="BM25" s="5">
        <v>-4.3540000000000001</v>
      </c>
      <c r="BN25" s="5">
        <v>-4.4960000000000004</v>
      </c>
      <c r="BO25" s="5">
        <v>-1.9990000000000001</v>
      </c>
      <c r="BP25" s="5">
        <v>-0.19500000000000001</v>
      </c>
      <c r="BQ25" s="5">
        <v>0.32200000000000001</v>
      </c>
      <c r="BR25" s="5">
        <v>5.149</v>
      </c>
      <c r="BS25" s="5">
        <v>1.6679999999999999</v>
      </c>
      <c r="BT25" s="5">
        <v>0.28799999999999998</v>
      </c>
      <c r="BU25" s="5">
        <v>-10.015000000000001</v>
      </c>
      <c r="BV25" s="5">
        <v>14.795</v>
      </c>
      <c r="BW25" s="5">
        <v>10.832000000000001</v>
      </c>
      <c r="BX25" s="5">
        <v>2.0880000000000001</v>
      </c>
    </row>
    <row r="26" spans="1:76" ht="25.5" x14ac:dyDescent="0.25">
      <c r="A26" s="3" t="s">
        <v>115</v>
      </c>
      <c r="B26" s="3" t="s">
        <v>116</v>
      </c>
      <c r="M26" s="5">
        <v>18.954000000000001</v>
      </c>
      <c r="N26" s="5">
        <v>6.601</v>
      </c>
      <c r="O26" s="5">
        <v>5.4710000000000001</v>
      </c>
      <c r="P26" s="5">
        <v>5.3540000000000001</v>
      </c>
      <c r="Q26" s="5">
        <v>11.069000000000001</v>
      </c>
      <c r="R26" s="5">
        <v>3.85</v>
      </c>
      <c r="S26" s="5">
        <v>5.4340000000000002</v>
      </c>
      <c r="T26" s="5">
        <v>2.6179999999999999</v>
      </c>
      <c r="U26" s="5">
        <v>4.4989999999999997</v>
      </c>
      <c r="V26" s="5">
        <v>20.263999999999999</v>
      </c>
      <c r="W26" s="5">
        <v>20.667999999999999</v>
      </c>
      <c r="X26" s="5">
        <v>3.7949999999999999</v>
      </c>
      <c r="Y26" s="5">
        <v>7.5259999999999998</v>
      </c>
      <c r="Z26" s="5">
        <v>19.068000000000001</v>
      </c>
      <c r="AA26" s="5">
        <v>34.89</v>
      </c>
      <c r="AB26" s="5">
        <v>-6.26</v>
      </c>
      <c r="AC26" s="5">
        <v>17.998000000000001</v>
      </c>
      <c r="AD26" s="5">
        <v>9.3859999999999992</v>
      </c>
      <c r="AE26" s="5">
        <v>8.1140000000000008</v>
      </c>
      <c r="AF26" s="5">
        <v>15.699</v>
      </c>
      <c r="AG26" s="5">
        <v>14.98</v>
      </c>
      <c r="AH26" s="5">
        <v>6.2839999999999998</v>
      </c>
      <c r="AI26" s="5">
        <v>12.368</v>
      </c>
      <c r="AJ26" s="5">
        <v>9.0220000000000002</v>
      </c>
      <c r="AK26" s="5">
        <v>9.9120000000000008</v>
      </c>
      <c r="AL26" s="5">
        <v>6.593</v>
      </c>
      <c r="AM26" s="5">
        <v>-4.5270000000000001</v>
      </c>
      <c r="AN26" s="5">
        <v>-0.629</v>
      </c>
      <c r="AO26" s="5">
        <v>11.88</v>
      </c>
      <c r="AP26" s="5">
        <v>12.923999999999999</v>
      </c>
      <c r="AQ26" s="5">
        <v>-1.129</v>
      </c>
      <c r="AR26" s="5">
        <v>-2.7570000000000001</v>
      </c>
      <c r="AS26" s="5">
        <v>-4.9219999999999997</v>
      </c>
      <c r="AT26" s="5">
        <v>-8.2870000000000008</v>
      </c>
      <c r="AU26" s="5">
        <v>8.6890000000000001</v>
      </c>
      <c r="AV26" s="5">
        <v>12.613</v>
      </c>
      <c r="AW26" s="5">
        <v>-2.1320000000000001</v>
      </c>
      <c r="AX26" s="5">
        <v>7.7380000000000004</v>
      </c>
      <c r="AY26" s="5">
        <v>5.6740000000000004</v>
      </c>
      <c r="AZ26" s="5">
        <v>-1.3759999999999999</v>
      </c>
      <c r="BA26" s="5">
        <v>11.887</v>
      </c>
      <c r="BB26" s="5">
        <v>1.135</v>
      </c>
      <c r="BC26" s="5">
        <v>-2.09</v>
      </c>
      <c r="BD26" s="5">
        <v>-1.452</v>
      </c>
      <c r="BE26" s="5">
        <v>7.5640000000000001</v>
      </c>
      <c r="BF26" s="5">
        <v>5.1959999999999997</v>
      </c>
      <c r="BG26" s="5">
        <v>9.5429999999999993</v>
      </c>
      <c r="BH26" s="5">
        <v>7.2009999999999996</v>
      </c>
      <c r="BI26" s="5">
        <v>-1.2809999999999999</v>
      </c>
      <c r="BJ26" s="5">
        <v>-19.225000000000001</v>
      </c>
      <c r="BK26" s="5">
        <v>11.002000000000001</v>
      </c>
      <c r="BL26" s="5">
        <v>6.9530000000000003</v>
      </c>
      <c r="BM26" s="5">
        <v>-5.0229999999999997</v>
      </c>
      <c r="BN26" s="5">
        <v>-3.0129999999999999</v>
      </c>
      <c r="BO26" s="5">
        <v>-1.544</v>
      </c>
      <c r="BP26" s="5">
        <v>-0.64200000000000002</v>
      </c>
      <c r="BQ26" s="5">
        <v>-2.4169999999999998</v>
      </c>
      <c r="BR26" s="5">
        <v>8.0990000000000002</v>
      </c>
      <c r="BS26" s="5">
        <v>2.665</v>
      </c>
      <c r="BT26" s="5">
        <v>-2.6429999999999998</v>
      </c>
      <c r="BU26" s="5">
        <v>-16.047000000000001</v>
      </c>
      <c r="BV26" s="5">
        <v>22.603999999999999</v>
      </c>
      <c r="BW26" s="5">
        <v>15.666</v>
      </c>
      <c r="BX26" s="5">
        <v>-6.25</v>
      </c>
    </row>
    <row r="27" spans="1:76" ht="25.5" x14ac:dyDescent="0.25">
      <c r="A27" s="3" t="s">
        <v>117</v>
      </c>
      <c r="B27" s="3" t="s">
        <v>118</v>
      </c>
      <c r="M27" s="5">
        <v>14.587</v>
      </c>
      <c r="N27" s="5">
        <v>12.516</v>
      </c>
      <c r="O27" s="5">
        <v>13.385999999999999</v>
      </c>
      <c r="P27" s="5">
        <v>10.468999999999999</v>
      </c>
      <c r="Q27" s="5">
        <v>10.193</v>
      </c>
      <c r="R27" s="5">
        <v>8.1189999999999998</v>
      </c>
      <c r="S27" s="5">
        <v>10.404</v>
      </c>
      <c r="T27" s="5">
        <v>5.8769999999999998</v>
      </c>
      <c r="U27" s="5">
        <v>5.476</v>
      </c>
      <c r="V27" s="5">
        <v>16.552</v>
      </c>
      <c r="W27" s="5">
        <v>14.491</v>
      </c>
      <c r="X27" s="5">
        <v>12.55</v>
      </c>
      <c r="Y27" s="5">
        <v>9.5299999999999994</v>
      </c>
      <c r="Z27" s="5">
        <v>19.623999999999999</v>
      </c>
      <c r="AA27" s="5">
        <v>24.06</v>
      </c>
      <c r="AB27" s="5">
        <v>3.069</v>
      </c>
      <c r="AC27" s="5">
        <v>16.056000000000001</v>
      </c>
      <c r="AD27" s="5">
        <v>11.510999999999999</v>
      </c>
      <c r="AE27" s="5">
        <v>10.725</v>
      </c>
      <c r="AF27" s="5">
        <v>10.635</v>
      </c>
      <c r="AG27" s="5">
        <v>13.625999999999999</v>
      </c>
      <c r="AH27" s="5">
        <v>8.7349999999999994</v>
      </c>
      <c r="AI27" s="5">
        <v>10.446</v>
      </c>
      <c r="AJ27" s="5">
        <v>6.3029999999999999</v>
      </c>
      <c r="AK27" s="5">
        <v>4.9779999999999998</v>
      </c>
      <c r="AL27" s="5">
        <v>5.93</v>
      </c>
      <c r="AM27" s="5">
        <v>3.6840000000000002</v>
      </c>
      <c r="AN27" s="5">
        <v>2.335</v>
      </c>
      <c r="AO27" s="5">
        <v>7.27</v>
      </c>
      <c r="AP27" s="5">
        <v>7.8339999999999996</v>
      </c>
      <c r="AQ27" s="5">
        <v>4.5279999999999996</v>
      </c>
      <c r="AR27" s="5">
        <v>3.4409999999999998</v>
      </c>
      <c r="AS27" s="5">
        <v>-3.6949999999999998</v>
      </c>
      <c r="AT27" s="5">
        <v>-6</v>
      </c>
      <c r="AU27" s="5">
        <v>1.913</v>
      </c>
      <c r="AV27" s="5">
        <v>7.7220000000000004</v>
      </c>
      <c r="AW27" s="5">
        <v>0.441</v>
      </c>
      <c r="AX27" s="5">
        <v>5.1820000000000004</v>
      </c>
      <c r="AY27" s="5">
        <v>8.7750000000000004</v>
      </c>
      <c r="AZ27" s="5">
        <v>4.2249999999999996</v>
      </c>
      <c r="BA27" s="5">
        <v>8.3040000000000003</v>
      </c>
      <c r="BB27" s="5">
        <v>2.0350000000000001</v>
      </c>
      <c r="BC27" s="5">
        <v>-1.94</v>
      </c>
      <c r="BD27" s="5">
        <v>-4.2699999999999996</v>
      </c>
      <c r="BE27" s="5">
        <v>1.9119999999999999</v>
      </c>
      <c r="BF27" s="5">
        <v>4.0110000000000001</v>
      </c>
      <c r="BG27" s="5">
        <v>4.16</v>
      </c>
      <c r="BH27" s="5">
        <v>7.1040000000000001</v>
      </c>
      <c r="BI27" s="5">
        <v>1.88</v>
      </c>
      <c r="BJ27" s="5">
        <v>-1.8560000000000001</v>
      </c>
      <c r="BK27" s="5">
        <v>-1.121</v>
      </c>
      <c r="BL27" s="5">
        <v>4.7939999999999996</v>
      </c>
      <c r="BM27" s="5">
        <v>0.82399999999999995</v>
      </c>
      <c r="BN27" s="5">
        <v>-1.0069999999999999</v>
      </c>
      <c r="BO27" s="5">
        <v>2.3079999999999998</v>
      </c>
      <c r="BP27" s="5">
        <v>2.1360000000000001</v>
      </c>
      <c r="BQ27" s="5">
        <v>1.129</v>
      </c>
      <c r="BR27" s="5">
        <v>1.7569999999999999</v>
      </c>
      <c r="BS27" s="5">
        <v>4.024</v>
      </c>
      <c r="BT27" s="5">
        <v>4.3639999999999999</v>
      </c>
      <c r="BU27" s="5">
        <v>-8.7850000000000001</v>
      </c>
      <c r="BV27" s="5">
        <v>11.516</v>
      </c>
      <c r="BW27" s="5">
        <v>7.0279999999999996</v>
      </c>
      <c r="BX27" s="5">
        <v>5.4749999999999996</v>
      </c>
    </row>
    <row r="28" spans="1:76" x14ac:dyDescent="0.25">
      <c r="A28" s="3" t="s">
        <v>119</v>
      </c>
      <c r="B28" s="3" t="s">
        <v>120</v>
      </c>
      <c r="C28" s="5">
        <v>7.8479999999999999</v>
      </c>
      <c r="D28" s="5">
        <v>32.119999999999997</v>
      </c>
      <c r="E28" s="5">
        <v>27.286999999999999</v>
      </c>
      <c r="F28" s="5">
        <v>6.68</v>
      </c>
      <c r="G28" s="5">
        <v>9.4559999999999995</v>
      </c>
      <c r="H28" s="5">
        <v>12.523</v>
      </c>
      <c r="I28" s="5">
        <v>9.9290000000000003</v>
      </c>
      <c r="J28" s="5">
        <v>18.798999999999999</v>
      </c>
      <c r="K28" s="5">
        <v>13.288</v>
      </c>
      <c r="L28" s="5">
        <v>10.683999999999999</v>
      </c>
      <c r="M28" s="5">
        <v>6.2279999999999998</v>
      </c>
      <c r="N28" s="5">
        <v>14.458</v>
      </c>
      <c r="O28" s="5">
        <v>11.906000000000001</v>
      </c>
      <c r="P28" s="5">
        <v>16.196999999999999</v>
      </c>
      <c r="Q28" s="5">
        <v>18.888000000000002</v>
      </c>
      <c r="R28" s="5">
        <v>12.207000000000001</v>
      </c>
      <c r="S28" s="5">
        <v>8.67</v>
      </c>
      <c r="T28" s="5">
        <v>9.84</v>
      </c>
      <c r="U28" s="5">
        <v>6.5209999999999999</v>
      </c>
      <c r="V28" s="5">
        <v>12.808999999999999</v>
      </c>
      <c r="W28" s="5">
        <v>10.956</v>
      </c>
      <c r="X28" s="5">
        <v>11.291</v>
      </c>
      <c r="Y28" s="5">
        <v>11.457000000000001</v>
      </c>
      <c r="Z28" s="5">
        <v>15.302</v>
      </c>
      <c r="AA28" s="5">
        <v>20.747</v>
      </c>
      <c r="AB28" s="5">
        <v>7.7750000000000004</v>
      </c>
      <c r="AC28" s="5">
        <v>12.228999999999999</v>
      </c>
      <c r="AD28" s="5">
        <v>10.311</v>
      </c>
      <c r="AE28" s="5">
        <v>10.009</v>
      </c>
      <c r="AF28" s="5">
        <v>11.2</v>
      </c>
      <c r="AG28" s="5">
        <v>17.611000000000001</v>
      </c>
      <c r="AH28" s="5">
        <v>8.9649999999999999</v>
      </c>
      <c r="AI28" s="5">
        <v>9.7390000000000008</v>
      </c>
      <c r="AJ28" s="5">
        <v>2.5939999999999999</v>
      </c>
      <c r="AK28" s="5">
        <v>4.3499999999999996</v>
      </c>
      <c r="AL28" s="5">
        <v>3.073</v>
      </c>
      <c r="AM28" s="5">
        <v>8.1440000000000001</v>
      </c>
      <c r="AN28" s="5">
        <v>6.8559999999999999</v>
      </c>
      <c r="AO28" s="5">
        <v>10.689</v>
      </c>
      <c r="AP28" s="5">
        <v>7.9409999999999998</v>
      </c>
      <c r="AQ28" s="5">
        <v>5.5609999999999999</v>
      </c>
      <c r="AR28" s="5">
        <v>2.9729999999999999</v>
      </c>
      <c r="AS28" s="5">
        <v>2.1709999999999998</v>
      </c>
      <c r="AT28" s="5">
        <v>-6.0869999999999997</v>
      </c>
      <c r="AU28" s="5">
        <v>-1.335</v>
      </c>
      <c r="AV28" s="5">
        <v>1.446</v>
      </c>
      <c r="AW28" s="5">
        <v>-2.5489999999999999</v>
      </c>
      <c r="AX28" s="5">
        <v>0.34399999999999997</v>
      </c>
      <c r="AY28" s="5">
        <v>3.3809999999999998</v>
      </c>
      <c r="AZ28" s="5">
        <v>6.8579999999999997</v>
      </c>
      <c r="BA28" s="5">
        <v>11.782</v>
      </c>
      <c r="BB28" s="5">
        <v>4.8550000000000004</v>
      </c>
      <c r="BC28" s="5">
        <v>3.4689999999999999</v>
      </c>
      <c r="BD28" s="5">
        <v>4.6280000000000001</v>
      </c>
      <c r="BE28" s="5">
        <v>7.3579999999999997</v>
      </c>
      <c r="BF28" s="5">
        <v>7.8780000000000001</v>
      </c>
      <c r="BG28" s="5">
        <v>10.163</v>
      </c>
      <c r="BH28" s="5">
        <v>9.1869999999999994</v>
      </c>
      <c r="BI28" s="5">
        <v>5.2809999999999997</v>
      </c>
      <c r="BJ28" s="5">
        <v>-6.6509999999999998</v>
      </c>
      <c r="BK28" s="5">
        <v>0.38900000000000001</v>
      </c>
      <c r="BL28" s="5">
        <v>5.53</v>
      </c>
      <c r="BM28" s="5">
        <v>-0.157</v>
      </c>
      <c r="BN28" s="5">
        <v>1.462</v>
      </c>
      <c r="BO28" s="5">
        <v>-1.7050000000000001</v>
      </c>
      <c r="BP28" s="5">
        <v>-2.0179999999999998</v>
      </c>
      <c r="BQ28" s="5">
        <v>0.308</v>
      </c>
      <c r="BR28" s="5">
        <v>4.8849999999999998</v>
      </c>
      <c r="BS28" s="5">
        <v>4.0179999999999998</v>
      </c>
      <c r="BT28" s="5">
        <v>4.7809999999999997</v>
      </c>
      <c r="BU28" s="5">
        <v>-5.7859999999999996</v>
      </c>
      <c r="BV28" s="5">
        <v>14.598000000000001</v>
      </c>
      <c r="BW28" s="5">
        <v>6.5650000000000004</v>
      </c>
      <c r="BX28" s="5">
        <v>4.4029999999999996</v>
      </c>
    </row>
    <row r="29" spans="1:76" x14ac:dyDescent="0.25">
      <c r="A29" s="3" t="s">
        <v>121</v>
      </c>
      <c r="B29" s="3" t="s">
        <v>122</v>
      </c>
      <c r="C29" s="5">
        <v>16.981999999999999</v>
      </c>
      <c r="D29" s="5">
        <v>26.791</v>
      </c>
      <c r="E29" s="5">
        <v>17.271999999999998</v>
      </c>
      <c r="F29" s="5">
        <v>6.0060000000000002</v>
      </c>
      <c r="G29" s="5">
        <v>7.21</v>
      </c>
      <c r="H29" s="5">
        <v>9.7070000000000007</v>
      </c>
      <c r="I29" s="5">
        <v>10.747</v>
      </c>
      <c r="J29" s="5">
        <v>12.04</v>
      </c>
      <c r="K29" s="5">
        <v>13.667999999999999</v>
      </c>
      <c r="L29" s="5">
        <v>8.61</v>
      </c>
      <c r="M29" s="5">
        <v>10.789</v>
      </c>
      <c r="N29" s="5">
        <v>11.747</v>
      </c>
      <c r="O29" s="5">
        <v>11.057</v>
      </c>
      <c r="P29" s="5">
        <v>13.567</v>
      </c>
      <c r="Q29" s="5">
        <v>10.577</v>
      </c>
      <c r="R29" s="5">
        <v>8.2270000000000003</v>
      </c>
      <c r="S29" s="5">
        <v>9.0380000000000003</v>
      </c>
      <c r="T29" s="5">
        <v>9.0519999999999996</v>
      </c>
      <c r="U29" s="5">
        <v>11.064</v>
      </c>
      <c r="V29" s="5">
        <v>15.534000000000001</v>
      </c>
      <c r="W29" s="5">
        <v>12.397</v>
      </c>
      <c r="X29" s="5">
        <v>13.188000000000001</v>
      </c>
      <c r="Y29" s="5">
        <v>11.858000000000001</v>
      </c>
      <c r="Z29" s="5">
        <v>16.486999999999998</v>
      </c>
      <c r="AA29" s="5">
        <v>22.021000000000001</v>
      </c>
      <c r="AB29" s="5">
        <v>11.391999999999999</v>
      </c>
      <c r="AC29" s="5">
        <v>15.071999999999999</v>
      </c>
      <c r="AD29" s="5">
        <v>13.536</v>
      </c>
      <c r="AE29" s="5">
        <v>13.298</v>
      </c>
      <c r="AF29" s="5">
        <v>13.629</v>
      </c>
      <c r="AG29" s="5">
        <v>15.018000000000001</v>
      </c>
      <c r="AH29" s="5">
        <v>13.297000000000001</v>
      </c>
      <c r="AI29" s="5">
        <v>13.701000000000001</v>
      </c>
      <c r="AJ29" s="5">
        <v>11.231999999999999</v>
      </c>
      <c r="AK29" s="5">
        <v>10.202</v>
      </c>
      <c r="AL29" s="5">
        <v>8.2569999999999997</v>
      </c>
      <c r="AM29" s="5">
        <v>7.3920000000000003</v>
      </c>
      <c r="AN29" s="5">
        <v>6.1040000000000001</v>
      </c>
      <c r="AO29" s="5">
        <v>8.5180000000000007</v>
      </c>
      <c r="AP29" s="5">
        <v>10.49</v>
      </c>
      <c r="AQ29" s="5">
        <v>5.92</v>
      </c>
      <c r="AR29" s="5">
        <v>4.0830000000000002</v>
      </c>
      <c r="AS29" s="5">
        <v>3.3980000000000001</v>
      </c>
      <c r="AT29" s="5">
        <v>1.744</v>
      </c>
      <c r="AU29" s="5">
        <v>2.6960000000000002</v>
      </c>
      <c r="AV29" s="5">
        <v>4.2069999999999999</v>
      </c>
      <c r="AW29" s="5">
        <v>3.1509999999999998</v>
      </c>
      <c r="AX29" s="5">
        <v>4.1360000000000001</v>
      </c>
      <c r="AY29" s="5">
        <v>5.9770000000000003</v>
      </c>
      <c r="AZ29" s="5">
        <v>6.431</v>
      </c>
      <c r="BA29" s="5">
        <v>8.9860000000000007</v>
      </c>
      <c r="BB29" s="5">
        <v>6.1340000000000003</v>
      </c>
      <c r="BC29" s="5">
        <v>3.84</v>
      </c>
      <c r="BD29" s="5">
        <v>2.6230000000000002</v>
      </c>
      <c r="BE29" s="5">
        <v>5.1829999999999998</v>
      </c>
      <c r="BF29" s="5">
        <v>4.8949999999999996</v>
      </c>
      <c r="BG29" s="5">
        <v>6.1269999999999998</v>
      </c>
      <c r="BH29" s="5">
        <v>5.2169999999999996</v>
      </c>
      <c r="BI29" s="5">
        <v>3.1739999999999999</v>
      </c>
      <c r="BJ29" s="5">
        <v>-2.8879999999999999</v>
      </c>
      <c r="BK29" s="5">
        <v>4.6219999999999999</v>
      </c>
      <c r="BL29" s="5">
        <v>2.7949999999999999</v>
      </c>
      <c r="BM29" s="5">
        <v>1.9339999999999999</v>
      </c>
      <c r="BN29" s="5">
        <v>0.84099999999999997</v>
      </c>
      <c r="BO29" s="5">
        <v>1.982</v>
      </c>
      <c r="BP29" s="5">
        <v>2.5939999999999999</v>
      </c>
      <c r="BQ29" s="5">
        <v>1.91</v>
      </c>
      <c r="BR29" s="5">
        <v>3.7370000000000001</v>
      </c>
      <c r="BS29" s="5">
        <v>3.5910000000000002</v>
      </c>
      <c r="BT29" s="5">
        <v>4.1230000000000002</v>
      </c>
      <c r="BU29" s="5">
        <v>-5.4669999999999996</v>
      </c>
      <c r="BV29" s="5">
        <v>9.85</v>
      </c>
      <c r="BW29" s="5">
        <v>12.236000000000001</v>
      </c>
      <c r="BX29" s="5">
        <v>3.6240000000000001</v>
      </c>
    </row>
    <row r="30" spans="1:76" ht="25.5" x14ac:dyDescent="0.25">
      <c r="A30" s="3" t="s">
        <v>123</v>
      </c>
      <c r="B30" s="3" t="s">
        <v>124</v>
      </c>
      <c r="C30" s="5">
        <v>15.73</v>
      </c>
      <c r="D30" s="5">
        <v>27.524000000000001</v>
      </c>
      <c r="E30" s="5">
        <v>16.251000000000001</v>
      </c>
      <c r="F30" s="5">
        <v>4.1509999999999998</v>
      </c>
      <c r="G30" s="5">
        <v>5.3689999999999998</v>
      </c>
      <c r="H30" s="5">
        <v>10.074</v>
      </c>
      <c r="I30" s="5">
        <v>11.102</v>
      </c>
      <c r="J30" s="5">
        <v>11.59</v>
      </c>
      <c r="K30" s="5">
        <v>12.195</v>
      </c>
      <c r="L30" s="5">
        <v>7.7249999999999996</v>
      </c>
      <c r="M30" s="5">
        <v>9.6340000000000003</v>
      </c>
      <c r="N30" s="5">
        <v>9.7929999999999993</v>
      </c>
      <c r="O30" s="5">
        <v>10.958</v>
      </c>
      <c r="P30" s="5">
        <v>12.138</v>
      </c>
      <c r="Q30" s="5">
        <v>8.6170000000000009</v>
      </c>
      <c r="R30" s="5">
        <v>5.9880000000000004</v>
      </c>
      <c r="S30" s="5">
        <v>7.9050000000000002</v>
      </c>
      <c r="T30" s="5">
        <v>6.8419999999999996</v>
      </c>
      <c r="U30" s="5">
        <v>5.6059999999999999</v>
      </c>
      <c r="V30" s="5">
        <v>13.641</v>
      </c>
      <c r="W30" s="5">
        <v>12.568</v>
      </c>
      <c r="X30" s="5">
        <v>11.36</v>
      </c>
      <c r="Y30" s="5">
        <v>10.087999999999999</v>
      </c>
      <c r="Z30" s="5">
        <v>14.832000000000001</v>
      </c>
      <c r="AA30" s="5">
        <v>20.23</v>
      </c>
      <c r="AB30" s="5">
        <v>10.348000000000001</v>
      </c>
      <c r="AC30" s="5">
        <v>14.022</v>
      </c>
      <c r="AD30" s="5">
        <v>14.638</v>
      </c>
      <c r="AE30" s="5">
        <v>12.555</v>
      </c>
      <c r="AF30" s="5">
        <v>13.815</v>
      </c>
      <c r="AG30" s="5">
        <v>14.121</v>
      </c>
      <c r="AH30" s="5">
        <v>12.766999999999999</v>
      </c>
      <c r="AI30" s="5">
        <v>14.436</v>
      </c>
      <c r="AJ30" s="5">
        <v>10.26</v>
      </c>
      <c r="AK30" s="5">
        <v>9.3339999999999996</v>
      </c>
      <c r="AL30" s="5">
        <v>5.8710000000000004</v>
      </c>
      <c r="AM30" s="5">
        <v>5.04</v>
      </c>
      <c r="AN30" s="5">
        <v>5.1920000000000002</v>
      </c>
      <c r="AO30" s="5">
        <v>8.3559999999999999</v>
      </c>
      <c r="AP30" s="5">
        <v>9.1519999999999992</v>
      </c>
      <c r="AQ30" s="5">
        <v>6.5590000000000002</v>
      </c>
      <c r="AR30" s="5">
        <v>4.7850000000000001</v>
      </c>
      <c r="AS30" s="5">
        <v>1.46</v>
      </c>
      <c r="AT30" s="5">
        <v>0.17399999999999999</v>
      </c>
      <c r="AU30" s="5">
        <v>2.5990000000000002</v>
      </c>
      <c r="AV30" s="5">
        <v>4.2729999999999997</v>
      </c>
      <c r="AW30" s="5">
        <v>1.1419999999999999</v>
      </c>
      <c r="AX30" s="5">
        <v>5.6159999999999997</v>
      </c>
      <c r="AY30" s="5">
        <v>5.6109999999999998</v>
      </c>
      <c r="AZ30" s="5">
        <v>5.1239999999999997</v>
      </c>
      <c r="BA30" s="5">
        <v>7.6040000000000001</v>
      </c>
      <c r="BB30" s="5">
        <v>5.9139999999999997</v>
      </c>
      <c r="BC30" s="5">
        <v>3.9009999999999998</v>
      </c>
      <c r="BD30" s="5">
        <v>3.6890000000000001</v>
      </c>
      <c r="BE30" s="5">
        <v>5.1710000000000003</v>
      </c>
      <c r="BF30" s="5">
        <v>3.7509999999999999</v>
      </c>
      <c r="BG30" s="5">
        <v>3.976</v>
      </c>
      <c r="BH30" s="5">
        <v>4.7220000000000004</v>
      </c>
      <c r="BI30" s="5">
        <v>3.258</v>
      </c>
      <c r="BJ30" s="5">
        <v>-4.8520000000000003</v>
      </c>
      <c r="BK30" s="5">
        <v>4.3860000000000001</v>
      </c>
      <c r="BL30" s="5">
        <v>3.0760000000000001</v>
      </c>
      <c r="BM30" s="5">
        <v>1.694</v>
      </c>
      <c r="BN30" s="5">
        <v>0.92200000000000004</v>
      </c>
      <c r="BO30" s="5">
        <v>1.706</v>
      </c>
      <c r="BP30" s="5">
        <v>2.2130000000000001</v>
      </c>
      <c r="BQ30" s="5">
        <v>1.486</v>
      </c>
      <c r="BR30" s="5">
        <v>4.1929999999999996</v>
      </c>
      <c r="BS30" s="5">
        <v>3.4220000000000002</v>
      </c>
      <c r="BT30" s="5">
        <v>4.048</v>
      </c>
      <c r="BU30" s="5">
        <v>-10.313000000000001</v>
      </c>
      <c r="BV30" s="5">
        <v>13.068</v>
      </c>
      <c r="BW30" s="5">
        <v>18.747</v>
      </c>
      <c r="BX30" s="5">
        <v>1.2290000000000001</v>
      </c>
    </row>
    <row r="31" spans="1:76" x14ac:dyDescent="0.25">
      <c r="A31" s="3" t="s">
        <v>125</v>
      </c>
      <c r="B31" s="3" t="s">
        <v>126</v>
      </c>
      <c r="C31" s="5">
        <v>17.552</v>
      </c>
      <c r="D31" s="5">
        <v>31.077000000000002</v>
      </c>
      <c r="E31" s="5">
        <v>12.962999999999999</v>
      </c>
      <c r="F31" s="5">
        <v>4.0380000000000003</v>
      </c>
      <c r="G31" s="5">
        <v>4.8780000000000001</v>
      </c>
      <c r="H31" s="5">
        <v>11.054</v>
      </c>
      <c r="I31" s="5">
        <v>12.154</v>
      </c>
      <c r="J31" s="5">
        <v>12.465999999999999</v>
      </c>
      <c r="K31" s="5">
        <v>11.398999999999999</v>
      </c>
      <c r="L31" s="5">
        <v>5.9359999999999999</v>
      </c>
      <c r="M31" s="5">
        <v>10.502000000000001</v>
      </c>
      <c r="N31" s="5">
        <v>10.378</v>
      </c>
      <c r="O31" s="5">
        <v>12.54</v>
      </c>
      <c r="P31" s="5">
        <v>13.180999999999999</v>
      </c>
      <c r="Q31" s="5">
        <v>8.2479999999999993</v>
      </c>
      <c r="R31" s="5">
        <v>5.7619999999999996</v>
      </c>
      <c r="S31" s="5">
        <v>7.8049999999999997</v>
      </c>
      <c r="T31" s="5">
        <v>6.5890000000000004</v>
      </c>
      <c r="U31" s="5">
        <v>6.234</v>
      </c>
      <c r="V31" s="5">
        <v>12.861000000000001</v>
      </c>
      <c r="W31" s="5">
        <v>12.775</v>
      </c>
      <c r="X31" s="5">
        <v>11.259</v>
      </c>
      <c r="Y31" s="5">
        <v>10.087</v>
      </c>
      <c r="Z31" s="5">
        <v>14.879</v>
      </c>
      <c r="AA31" s="5">
        <v>21.216000000000001</v>
      </c>
      <c r="AB31" s="5">
        <v>9.5630000000000006</v>
      </c>
      <c r="AC31" s="5">
        <v>12.747</v>
      </c>
      <c r="AD31" s="5">
        <v>14.476000000000001</v>
      </c>
      <c r="AE31" s="5">
        <v>11.689</v>
      </c>
      <c r="AF31" s="5">
        <v>13.416</v>
      </c>
      <c r="AG31" s="5">
        <v>13.162000000000001</v>
      </c>
      <c r="AH31" s="5">
        <v>12.326000000000001</v>
      </c>
      <c r="AI31" s="5">
        <v>14.275</v>
      </c>
      <c r="AJ31" s="5">
        <v>10.938000000000001</v>
      </c>
      <c r="AK31" s="5">
        <v>9.8919999999999995</v>
      </c>
      <c r="AL31" s="5">
        <v>3.9</v>
      </c>
      <c r="AM31" s="5">
        <v>5.2960000000000003</v>
      </c>
      <c r="AN31" s="5">
        <v>5.8259999999999996</v>
      </c>
      <c r="AO31" s="5">
        <v>8.4130000000000003</v>
      </c>
      <c r="AP31" s="5">
        <v>9.4410000000000007</v>
      </c>
      <c r="AQ31" s="5">
        <v>7.2190000000000003</v>
      </c>
      <c r="AR31" s="5">
        <v>3.859</v>
      </c>
      <c r="AS31" s="5">
        <v>0.503</v>
      </c>
      <c r="AT31" s="5">
        <v>0.26100000000000001</v>
      </c>
      <c r="AU31" s="5">
        <v>2.5680000000000001</v>
      </c>
      <c r="AV31" s="5">
        <v>4.4790000000000001</v>
      </c>
      <c r="AW31" s="5">
        <v>1.2669999999999999</v>
      </c>
      <c r="AX31" s="5">
        <v>3.14</v>
      </c>
      <c r="AY31" s="5">
        <v>5.5730000000000004</v>
      </c>
      <c r="AZ31" s="5">
        <v>3.93</v>
      </c>
      <c r="BA31" s="5">
        <v>6.4390000000000001</v>
      </c>
      <c r="BB31" s="5">
        <v>7.4169999999999998</v>
      </c>
      <c r="BC31" s="5">
        <v>4.3319999999999999</v>
      </c>
      <c r="BD31" s="5">
        <v>4.694</v>
      </c>
      <c r="BE31" s="5">
        <v>5.7110000000000003</v>
      </c>
      <c r="BF31" s="5">
        <v>3.359</v>
      </c>
      <c r="BG31" s="5">
        <v>2.9289999999999998</v>
      </c>
      <c r="BH31" s="5">
        <v>3.613</v>
      </c>
      <c r="BI31" s="5">
        <v>3.714</v>
      </c>
      <c r="BJ31" s="5">
        <v>-4.1159999999999997</v>
      </c>
      <c r="BK31" s="5">
        <v>2.5859999999999999</v>
      </c>
      <c r="BL31" s="5">
        <v>2.738</v>
      </c>
      <c r="BM31" s="5">
        <v>1.5840000000000001</v>
      </c>
      <c r="BN31" s="5">
        <v>0.52200000000000002</v>
      </c>
      <c r="BO31" s="5">
        <v>1.2250000000000001</v>
      </c>
      <c r="BP31" s="5">
        <v>2.6970000000000001</v>
      </c>
      <c r="BQ31" s="5">
        <v>1.853</v>
      </c>
      <c r="BR31" s="5">
        <v>3.661</v>
      </c>
      <c r="BS31" s="5">
        <v>2.6779999999999999</v>
      </c>
      <c r="BT31" s="5">
        <v>3.274</v>
      </c>
      <c r="BU31" s="5">
        <v>-3.5310000000000001</v>
      </c>
      <c r="BV31" s="5">
        <v>9.6440000000000001</v>
      </c>
      <c r="BW31" s="5">
        <v>11.62</v>
      </c>
      <c r="BX31" s="5">
        <v>1.992</v>
      </c>
    </row>
    <row r="32" spans="1:76" x14ac:dyDescent="0.25">
      <c r="A32" s="3" t="s">
        <v>127</v>
      </c>
      <c r="B32" s="3" t="s">
        <v>128</v>
      </c>
      <c r="C32" s="5">
        <v>11.673999999999999</v>
      </c>
      <c r="D32" s="5">
        <v>20.384</v>
      </c>
      <c r="E32" s="5">
        <v>21.655000000000001</v>
      </c>
      <c r="F32" s="5">
        <v>3.2509999999999999</v>
      </c>
      <c r="G32" s="5">
        <v>6.3019999999999996</v>
      </c>
      <c r="H32" s="5">
        <v>8.9710000000000001</v>
      </c>
      <c r="I32" s="5">
        <v>8.6359999999999992</v>
      </c>
      <c r="J32" s="5">
        <v>9.9700000000000006</v>
      </c>
      <c r="K32" s="5">
        <v>12.954000000000001</v>
      </c>
      <c r="L32" s="5">
        <v>10.954000000000001</v>
      </c>
      <c r="M32" s="5">
        <v>9.06</v>
      </c>
      <c r="N32" s="5">
        <v>9.718</v>
      </c>
      <c r="O32" s="5">
        <v>8.7959999999999994</v>
      </c>
      <c r="P32" s="5">
        <v>10.513999999999999</v>
      </c>
      <c r="Q32" s="5">
        <v>9.6039999999999992</v>
      </c>
      <c r="R32" s="5">
        <v>6.7240000000000002</v>
      </c>
      <c r="S32" s="5">
        <v>8.4600000000000009</v>
      </c>
      <c r="T32" s="5">
        <v>7.1580000000000004</v>
      </c>
      <c r="U32" s="5">
        <v>7.9509999999999996</v>
      </c>
      <c r="V32" s="5">
        <v>16.001000000000001</v>
      </c>
      <c r="W32" s="5">
        <v>12.087999999999999</v>
      </c>
      <c r="X32" s="5">
        <v>10.744</v>
      </c>
      <c r="Y32" s="5">
        <v>9.6280000000000001</v>
      </c>
      <c r="Z32" s="5">
        <v>15.914</v>
      </c>
      <c r="AA32" s="5">
        <v>19.420999999999999</v>
      </c>
      <c r="AB32" s="5">
        <v>9.7850000000000001</v>
      </c>
      <c r="AC32" s="5">
        <v>16.234000000000002</v>
      </c>
      <c r="AD32" s="5">
        <v>13.061</v>
      </c>
      <c r="AE32" s="5">
        <v>14.178000000000001</v>
      </c>
      <c r="AF32" s="5">
        <v>15.513</v>
      </c>
      <c r="AG32" s="5">
        <v>15.444000000000001</v>
      </c>
      <c r="AH32" s="5">
        <v>12.311999999999999</v>
      </c>
      <c r="AI32" s="5">
        <v>14.173999999999999</v>
      </c>
      <c r="AJ32" s="5">
        <v>8.3800000000000008</v>
      </c>
      <c r="AK32" s="5">
        <v>8.68</v>
      </c>
      <c r="AL32" s="5">
        <v>9.0109999999999992</v>
      </c>
      <c r="AM32" s="5">
        <v>3.2280000000000002</v>
      </c>
      <c r="AN32" s="5">
        <v>2.9630000000000001</v>
      </c>
      <c r="AO32" s="5">
        <v>7.71</v>
      </c>
      <c r="AP32" s="5">
        <v>7.843</v>
      </c>
      <c r="AQ32" s="5">
        <v>3.5230000000000001</v>
      </c>
      <c r="AR32" s="5">
        <v>6.12</v>
      </c>
      <c r="AS32" s="5">
        <v>2.5219999999999998</v>
      </c>
      <c r="AT32" s="5">
        <v>-0.377</v>
      </c>
      <c r="AU32" s="5">
        <v>3.4689999999999999</v>
      </c>
      <c r="AV32" s="5">
        <v>4.7880000000000003</v>
      </c>
      <c r="AW32" s="5">
        <v>1.486</v>
      </c>
      <c r="AX32" s="5">
        <v>11.356999999999999</v>
      </c>
      <c r="AY32" s="5">
        <v>4.5389999999999997</v>
      </c>
      <c r="AZ32" s="5">
        <v>7.0670000000000002</v>
      </c>
      <c r="BA32" s="5">
        <v>8.7759999999999998</v>
      </c>
      <c r="BB32" s="5">
        <v>3.8079999999999998</v>
      </c>
      <c r="BC32" s="5">
        <v>3.0739999999999998</v>
      </c>
      <c r="BD32" s="5">
        <v>1.4390000000000001</v>
      </c>
      <c r="BE32" s="5">
        <v>4.968</v>
      </c>
      <c r="BF32" s="5">
        <v>4.3140000000000001</v>
      </c>
      <c r="BG32" s="5">
        <v>5.4470000000000001</v>
      </c>
      <c r="BH32" s="5">
        <v>6.758</v>
      </c>
      <c r="BI32" s="5">
        <v>3.0720000000000001</v>
      </c>
      <c r="BJ32" s="5">
        <v>-8.7260000000000009</v>
      </c>
      <c r="BK32" s="5">
        <v>6.5250000000000004</v>
      </c>
      <c r="BL32" s="5">
        <v>3.302</v>
      </c>
      <c r="BM32" s="5">
        <v>1.8480000000000001</v>
      </c>
      <c r="BN32" s="5">
        <v>1.4690000000000001</v>
      </c>
      <c r="BO32" s="5">
        <v>2.327</v>
      </c>
      <c r="BP32" s="5">
        <v>1.8440000000000001</v>
      </c>
      <c r="BQ32" s="5">
        <v>0.115</v>
      </c>
      <c r="BR32" s="5">
        <v>5.5469999999999997</v>
      </c>
      <c r="BS32" s="5">
        <v>3.5459999999999998</v>
      </c>
      <c r="BT32" s="5">
        <v>4.43</v>
      </c>
      <c r="BU32" s="5">
        <v>-11.84</v>
      </c>
      <c r="BV32" s="5">
        <v>20.186</v>
      </c>
      <c r="BW32" s="5">
        <v>21.936</v>
      </c>
      <c r="BX32" s="5">
        <v>-4.5730000000000004</v>
      </c>
    </row>
    <row r="33" spans="1:76" x14ac:dyDescent="0.25">
      <c r="A33" s="3" t="s">
        <v>129</v>
      </c>
      <c r="B33" s="3" t="s">
        <v>130</v>
      </c>
      <c r="C33" s="5">
        <v>16.704999999999998</v>
      </c>
      <c r="D33" s="5">
        <v>26.341999999999999</v>
      </c>
      <c r="E33" s="5">
        <v>21.831</v>
      </c>
      <c r="F33" s="5">
        <v>6.9859999999999998</v>
      </c>
      <c r="G33" s="5">
        <v>5.6909999999999998</v>
      </c>
      <c r="H33" s="5">
        <v>7.6639999999999997</v>
      </c>
      <c r="I33" s="5">
        <v>11.496</v>
      </c>
      <c r="J33" s="5">
        <v>10.734</v>
      </c>
      <c r="K33" s="5">
        <v>14.74</v>
      </c>
      <c r="L33" s="5">
        <v>9.69</v>
      </c>
      <c r="M33" s="5">
        <v>6.5519999999999996</v>
      </c>
      <c r="N33" s="5">
        <v>6.8689999999999998</v>
      </c>
      <c r="O33" s="5">
        <v>7.6349999999999998</v>
      </c>
      <c r="P33" s="5">
        <v>10.215</v>
      </c>
      <c r="Q33" s="5">
        <v>8.3140000000000001</v>
      </c>
      <c r="R33" s="5">
        <v>5.4509999999999996</v>
      </c>
      <c r="S33" s="5">
        <v>7.07</v>
      </c>
      <c r="T33" s="5">
        <v>7.52</v>
      </c>
      <c r="U33" s="5">
        <v>-4.1550000000000002</v>
      </c>
      <c r="V33" s="5">
        <v>11.843</v>
      </c>
      <c r="W33" s="5">
        <v>12.65</v>
      </c>
      <c r="X33" s="5">
        <v>13.881</v>
      </c>
      <c r="Y33" s="5">
        <v>11.432</v>
      </c>
      <c r="Z33" s="5">
        <v>11.419</v>
      </c>
      <c r="AA33" s="5">
        <v>16.187000000000001</v>
      </c>
      <c r="AB33" s="5">
        <v>17.446999999999999</v>
      </c>
      <c r="AC33" s="5">
        <v>15.795</v>
      </c>
      <c r="AD33" s="5">
        <v>20.2</v>
      </c>
      <c r="AE33" s="5">
        <v>13.272</v>
      </c>
      <c r="AF33" s="5">
        <v>11.497</v>
      </c>
      <c r="AG33" s="5">
        <v>16.065000000000001</v>
      </c>
      <c r="AH33" s="5">
        <v>16.597999999999999</v>
      </c>
      <c r="AI33" s="5">
        <v>16.045000000000002</v>
      </c>
      <c r="AJ33" s="5">
        <v>11.56</v>
      </c>
      <c r="AK33" s="5">
        <v>7.984</v>
      </c>
      <c r="AL33" s="5">
        <v>8.61</v>
      </c>
      <c r="AM33" s="5">
        <v>8.4339999999999993</v>
      </c>
      <c r="AN33" s="5">
        <v>7.4820000000000002</v>
      </c>
      <c r="AO33" s="5">
        <v>9.6080000000000005</v>
      </c>
      <c r="AP33" s="5">
        <v>10.78</v>
      </c>
      <c r="AQ33" s="5">
        <v>10.228999999999999</v>
      </c>
      <c r="AR33" s="5">
        <v>6.3840000000000003</v>
      </c>
      <c r="AS33" s="5">
        <v>3.6960000000000002</v>
      </c>
      <c r="AT33" s="5">
        <v>0.94199999999999995</v>
      </c>
      <c r="AU33" s="5">
        <v>0.92400000000000004</v>
      </c>
      <c r="AV33" s="5">
        <v>2.218</v>
      </c>
      <c r="AW33" s="5">
        <v>-0.20599999999999999</v>
      </c>
      <c r="AX33" s="5">
        <v>4.6230000000000002</v>
      </c>
      <c r="AY33" s="5">
        <v>8.3450000000000006</v>
      </c>
      <c r="AZ33" s="5">
        <v>6.1529999999999996</v>
      </c>
      <c r="BA33" s="5">
        <v>10.128</v>
      </c>
      <c r="BB33" s="5">
        <v>4.1980000000000004</v>
      </c>
      <c r="BC33" s="5">
        <v>3.855</v>
      </c>
      <c r="BD33" s="5">
        <v>4.2469999999999999</v>
      </c>
      <c r="BE33" s="5">
        <v>3.1749999999999998</v>
      </c>
      <c r="BF33" s="5">
        <v>4.306</v>
      </c>
      <c r="BG33" s="5">
        <v>5.4889999999999999</v>
      </c>
      <c r="BH33" s="5">
        <v>5.1340000000000003</v>
      </c>
      <c r="BI33" s="5">
        <v>1.6639999999999999</v>
      </c>
      <c r="BJ33" s="5">
        <v>0.76</v>
      </c>
      <c r="BK33" s="5">
        <v>7.6340000000000003</v>
      </c>
      <c r="BL33" s="5">
        <v>3.99</v>
      </c>
      <c r="BM33" s="5">
        <v>1.8240000000000001</v>
      </c>
      <c r="BN33" s="5">
        <v>1.409</v>
      </c>
      <c r="BO33" s="5">
        <v>2.347</v>
      </c>
      <c r="BP33" s="5">
        <v>1.0629999999999999</v>
      </c>
      <c r="BQ33" s="5">
        <v>2.8530000000000002</v>
      </c>
      <c r="BR33" s="5">
        <v>3.577</v>
      </c>
      <c r="BS33" s="5">
        <v>6.125</v>
      </c>
      <c r="BT33" s="5">
        <v>6.2629999999999999</v>
      </c>
      <c r="BU33" s="5">
        <v>-32.652000000000001</v>
      </c>
      <c r="BV33" s="5">
        <v>13.06</v>
      </c>
      <c r="BW33" s="5">
        <v>47.018999999999998</v>
      </c>
      <c r="BX33" s="5">
        <v>11.4</v>
      </c>
    </row>
    <row r="34" spans="1:76" x14ac:dyDescent="0.25">
      <c r="A34" s="3" t="s">
        <v>131</v>
      </c>
      <c r="B34" s="3" t="s">
        <v>132</v>
      </c>
      <c r="C34" s="5">
        <v>19.393999999999998</v>
      </c>
      <c r="D34" s="5">
        <v>31.975000000000001</v>
      </c>
      <c r="E34" s="5">
        <v>9.4760000000000009</v>
      </c>
      <c r="F34" s="5">
        <v>4.17</v>
      </c>
      <c r="G34" s="5">
        <v>7.0039999999999996</v>
      </c>
      <c r="H34" s="5">
        <v>6.0259999999999998</v>
      </c>
      <c r="I34" s="5">
        <v>9.6850000000000005</v>
      </c>
      <c r="J34" s="5">
        <v>12.157</v>
      </c>
      <c r="K34" s="5">
        <v>13.756</v>
      </c>
      <c r="L34" s="5">
        <v>8.6820000000000004</v>
      </c>
      <c r="M34" s="5">
        <v>11.691000000000001</v>
      </c>
      <c r="N34" s="5">
        <v>12.317</v>
      </c>
      <c r="O34" s="5">
        <v>10.917</v>
      </c>
      <c r="P34" s="5">
        <v>12.122999999999999</v>
      </c>
      <c r="Q34" s="5">
        <v>11.134</v>
      </c>
      <c r="R34" s="5">
        <v>9.5589999999999993</v>
      </c>
      <c r="S34" s="5">
        <v>9.0109999999999992</v>
      </c>
      <c r="T34" s="5">
        <v>9.5850000000000009</v>
      </c>
      <c r="U34" s="5">
        <v>14.500999999999999</v>
      </c>
      <c r="V34" s="5">
        <v>16.628</v>
      </c>
      <c r="W34" s="5">
        <v>11.55</v>
      </c>
      <c r="X34" s="5">
        <v>13.845000000000001</v>
      </c>
      <c r="Y34" s="5">
        <v>13.933999999999999</v>
      </c>
      <c r="Z34" s="5">
        <v>15.798</v>
      </c>
      <c r="AA34" s="5">
        <v>20.616</v>
      </c>
      <c r="AB34" s="5">
        <v>16.391999999999999</v>
      </c>
      <c r="AC34" s="5">
        <v>16.754000000000001</v>
      </c>
      <c r="AD34" s="5">
        <v>16.236999999999998</v>
      </c>
      <c r="AE34" s="5">
        <v>16.138999999999999</v>
      </c>
      <c r="AF34" s="5">
        <v>16.033999999999999</v>
      </c>
      <c r="AG34" s="5">
        <v>16.03</v>
      </c>
      <c r="AH34" s="5">
        <v>13</v>
      </c>
      <c r="AI34" s="5">
        <v>15.635999999999999</v>
      </c>
      <c r="AJ34" s="5">
        <v>10.695</v>
      </c>
      <c r="AK34" s="5">
        <v>11.747</v>
      </c>
      <c r="AL34" s="5">
        <v>11.446</v>
      </c>
      <c r="AM34" s="5">
        <v>9.6039999999999992</v>
      </c>
      <c r="AN34" s="5">
        <v>7.7229999999999999</v>
      </c>
      <c r="AO34" s="5">
        <v>5.3840000000000003</v>
      </c>
      <c r="AP34" s="5">
        <v>10.422000000000001</v>
      </c>
      <c r="AQ34" s="5">
        <v>6.4770000000000003</v>
      </c>
      <c r="AR34" s="5">
        <v>4.8109999999999999</v>
      </c>
      <c r="AS34" s="5">
        <v>5.0339999999999998</v>
      </c>
      <c r="AT34" s="5">
        <v>1.101</v>
      </c>
      <c r="AU34" s="5">
        <v>4.5789999999999997</v>
      </c>
      <c r="AV34" s="5">
        <v>3.8119999999999998</v>
      </c>
      <c r="AW34" s="5">
        <v>5.117</v>
      </c>
      <c r="AX34" s="5">
        <v>5.8620000000000001</v>
      </c>
      <c r="AY34" s="5">
        <v>9.0299999999999994</v>
      </c>
      <c r="AZ34" s="5">
        <v>9.66</v>
      </c>
      <c r="BA34" s="5">
        <v>11.422000000000001</v>
      </c>
      <c r="BB34" s="5">
        <v>12.032999999999999</v>
      </c>
      <c r="BC34" s="5">
        <v>2.1579999999999999</v>
      </c>
      <c r="BD34" s="5">
        <v>1.1060000000000001</v>
      </c>
      <c r="BE34" s="5">
        <v>3.5219999999999998</v>
      </c>
      <c r="BF34" s="5">
        <v>4.7329999999999997</v>
      </c>
      <c r="BG34" s="5">
        <v>4.6829999999999998</v>
      </c>
      <c r="BH34" s="5">
        <v>3.6840000000000002</v>
      </c>
      <c r="BI34" s="5">
        <v>4.97</v>
      </c>
      <c r="BJ34" s="5">
        <v>-1.268</v>
      </c>
      <c r="BK34" s="5">
        <v>4.3159999999999998</v>
      </c>
      <c r="BL34" s="5">
        <v>1.1559999999999999</v>
      </c>
      <c r="BM34" s="5">
        <v>0.42399999999999999</v>
      </c>
      <c r="BN34" s="5">
        <v>-3.8029999999999999</v>
      </c>
      <c r="BO34" s="5">
        <v>2.1000000000000001E-2</v>
      </c>
      <c r="BP34" s="5">
        <v>3.2639999999999998</v>
      </c>
      <c r="BQ34" s="5">
        <v>4.0960000000000001</v>
      </c>
      <c r="BR34" s="5">
        <v>4.9969999999999999</v>
      </c>
      <c r="BS34" s="5">
        <v>4.7569999999999997</v>
      </c>
      <c r="BT34" s="5">
        <v>5.7809999999999997</v>
      </c>
      <c r="BU34" s="5">
        <v>0.27700000000000002</v>
      </c>
      <c r="BV34" s="5">
        <v>10.382999999999999</v>
      </c>
      <c r="BW34" s="5">
        <v>10.295999999999999</v>
      </c>
      <c r="BX34" s="5">
        <v>7.6059999999999999</v>
      </c>
    </row>
    <row r="35" spans="1:76" x14ac:dyDescent="0.25">
      <c r="A35" s="3" t="s">
        <v>133</v>
      </c>
      <c r="B35" s="3" t="s">
        <v>134</v>
      </c>
      <c r="M35" s="5">
        <v>13.044</v>
      </c>
      <c r="N35" s="5">
        <v>9.5139999999999993</v>
      </c>
      <c r="O35" s="5">
        <v>11.122</v>
      </c>
      <c r="P35" s="5">
        <v>11.318</v>
      </c>
      <c r="Q35" s="5">
        <v>11.221</v>
      </c>
      <c r="R35" s="5">
        <v>6.9610000000000003</v>
      </c>
      <c r="S35" s="5">
        <v>8.3000000000000007</v>
      </c>
      <c r="T35" s="5">
        <v>8.4239999999999995</v>
      </c>
      <c r="U35" s="5">
        <v>15.89</v>
      </c>
      <c r="V35" s="5">
        <v>13.843</v>
      </c>
      <c r="W35" s="5">
        <v>9.7040000000000006</v>
      </c>
      <c r="X35" s="5">
        <v>12.295999999999999</v>
      </c>
      <c r="Y35" s="5">
        <v>15.298</v>
      </c>
      <c r="Z35" s="5">
        <v>13.827</v>
      </c>
      <c r="AA35" s="5">
        <v>18.428999999999998</v>
      </c>
      <c r="AB35" s="5">
        <v>12.717000000000001</v>
      </c>
      <c r="AC35" s="5">
        <v>14.253</v>
      </c>
      <c r="AD35" s="5">
        <v>15.291</v>
      </c>
      <c r="AE35" s="5">
        <v>14.9</v>
      </c>
      <c r="AF35" s="5">
        <v>12.949</v>
      </c>
      <c r="AG35" s="5">
        <v>15.384</v>
      </c>
      <c r="AH35" s="5">
        <v>14.292</v>
      </c>
      <c r="AI35" s="5">
        <v>16.077000000000002</v>
      </c>
      <c r="AJ35" s="5">
        <v>9.9009999999999998</v>
      </c>
      <c r="AK35" s="5">
        <v>9.3290000000000006</v>
      </c>
      <c r="AL35" s="5">
        <v>9.5370000000000008</v>
      </c>
      <c r="AM35" s="5">
        <v>10.178000000000001</v>
      </c>
      <c r="AN35" s="5">
        <v>7.8419999999999996</v>
      </c>
      <c r="AO35" s="5">
        <v>8.3279999999999994</v>
      </c>
      <c r="AP35" s="5">
        <v>9.68</v>
      </c>
      <c r="AQ35" s="5">
        <v>5.7270000000000003</v>
      </c>
      <c r="AR35" s="5">
        <v>2.7879999999999998</v>
      </c>
      <c r="AS35" s="5">
        <v>5.5579999999999998</v>
      </c>
      <c r="AT35" s="5">
        <v>0.114</v>
      </c>
      <c r="AU35" s="5">
        <v>4.4459999999999997</v>
      </c>
      <c r="AV35" s="5">
        <v>2.5830000000000002</v>
      </c>
      <c r="AW35" s="5">
        <v>5.3710000000000004</v>
      </c>
      <c r="AX35" s="5">
        <v>4.4740000000000002</v>
      </c>
      <c r="AY35" s="5">
        <v>6.1349999999999998</v>
      </c>
      <c r="AZ35" s="5">
        <v>5.1740000000000004</v>
      </c>
      <c r="BA35" s="5">
        <v>8.0850000000000009</v>
      </c>
      <c r="BB35" s="5">
        <v>5.9610000000000003</v>
      </c>
      <c r="BC35" s="5">
        <v>2.032</v>
      </c>
      <c r="BD35" s="5">
        <v>1.0660000000000001</v>
      </c>
      <c r="BE35" s="5">
        <v>3.6880000000000002</v>
      </c>
      <c r="BF35" s="5">
        <v>1.526</v>
      </c>
      <c r="BG35" s="5">
        <v>3.347</v>
      </c>
      <c r="BH35" s="5">
        <v>2.84</v>
      </c>
      <c r="BI35" s="5">
        <v>3.1259999999999999</v>
      </c>
      <c r="BJ35" s="5">
        <v>-1.7789999999999999</v>
      </c>
      <c r="BK35" s="5">
        <v>1.748</v>
      </c>
      <c r="BL35" s="5">
        <v>1.702</v>
      </c>
      <c r="BM35" s="5">
        <v>0.45100000000000001</v>
      </c>
      <c r="BN35" s="5">
        <v>-0.60899999999999999</v>
      </c>
      <c r="BO35" s="5">
        <v>2.278</v>
      </c>
      <c r="BP35" s="5">
        <v>-0.317</v>
      </c>
      <c r="BQ35" s="5">
        <v>3.7930000000000001</v>
      </c>
      <c r="BR35" s="5">
        <v>3.1909999999999998</v>
      </c>
      <c r="BS35" s="5">
        <v>3.2559999999999998</v>
      </c>
      <c r="BT35" s="5">
        <v>1.708</v>
      </c>
      <c r="BU35" s="5">
        <v>-6.83</v>
      </c>
      <c r="BV35" s="5">
        <v>14.742000000000001</v>
      </c>
      <c r="BW35" s="5">
        <v>8.5169999999999995</v>
      </c>
      <c r="BX35" s="5">
        <v>4.9880000000000004</v>
      </c>
    </row>
    <row r="36" spans="1:76" x14ac:dyDescent="0.25">
      <c r="A36" s="3" t="s">
        <v>135</v>
      </c>
      <c r="B36" s="3" t="s">
        <v>136</v>
      </c>
      <c r="M36" s="5">
        <v>7.6029999999999998</v>
      </c>
      <c r="N36" s="5">
        <v>11.978</v>
      </c>
      <c r="O36" s="5">
        <v>10.888999999999999</v>
      </c>
      <c r="P36" s="5">
        <v>8.9350000000000005</v>
      </c>
      <c r="Q36" s="5">
        <v>10.542999999999999</v>
      </c>
      <c r="R36" s="5">
        <v>15.516</v>
      </c>
      <c r="S36" s="5">
        <v>10.102</v>
      </c>
      <c r="T36" s="5">
        <v>11.237</v>
      </c>
      <c r="U36" s="5">
        <v>7.617</v>
      </c>
      <c r="V36" s="5">
        <v>21.698</v>
      </c>
      <c r="W36" s="5">
        <v>15.706</v>
      </c>
      <c r="X36" s="5">
        <v>15.51</v>
      </c>
      <c r="Y36" s="5">
        <v>9.6630000000000003</v>
      </c>
      <c r="Z36" s="5">
        <v>15.13</v>
      </c>
      <c r="AA36" s="5">
        <v>15.446</v>
      </c>
      <c r="AB36" s="5">
        <v>31.759</v>
      </c>
      <c r="AC36" s="5">
        <v>21.411000000000001</v>
      </c>
      <c r="AD36" s="5">
        <v>19.484000000000002</v>
      </c>
      <c r="AE36" s="5">
        <v>21.544</v>
      </c>
      <c r="AF36" s="5">
        <v>20.565000000000001</v>
      </c>
      <c r="AG36" s="5">
        <v>14.207000000000001</v>
      </c>
      <c r="AH36" s="5">
        <v>12.592000000000001</v>
      </c>
      <c r="AI36" s="5">
        <v>18.706</v>
      </c>
      <c r="AJ36" s="5">
        <v>13.045999999999999</v>
      </c>
      <c r="AK36" s="5">
        <v>15.342000000000001</v>
      </c>
      <c r="AL36" s="5">
        <v>14.695</v>
      </c>
      <c r="AM36" s="5">
        <v>6.827</v>
      </c>
      <c r="AN36" s="5">
        <v>5.3209999999999997</v>
      </c>
      <c r="AO36" s="5">
        <v>-4.9039999999999999</v>
      </c>
      <c r="AP36" s="5">
        <v>7.32</v>
      </c>
      <c r="AQ36" s="5">
        <v>7.0339999999999998</v>
      </c>
      <c r="AR36" s="5">
        <v>9.1950000000000003</v>
      </c>
      <c r="AS36" s="5">
        <v>4.657</v>
      </c>
      <c r="AT36" s="5">
        <v>4.6040000000000001</v>
      </c>
      <c r="AU36" s="5">
        <v>4.5990000000000002</v>
      </c>
      <c r="AV36" s="5">
        <v>2.3260000000000001</v>
      </c>
      <c r="AW36" s="5">
        <v>2.774</v>
      </c>
      <c r="AX36" s="5">
        <v>5.8460000000000001</v>
      </c>
      <c r="AY36" s="5">
        <v>9.1180000000000003</v>
      </c>
      <c r="AZ36" s="5">
        <v>13.367000000000001</v>
      </c>
      <c r="BA36" s="5">
        <v>15.766999999999999</v>
      </c>
      <c r="BB36" s="5">
        <v>17.042000000000002</v>
      </c>
      <c r="BC36" s="5">
        <v>6.4340000000000002</v>
      </c>
      <c r="BD36" s="5">
        <v>3.21</v>
      </c>
      <c r="BE36" s="5">
        <v>2.746</v>
      </c>
      <c r="BF36" s="5">
        <v>6.96</v>
      </c>
      <c r="BG36" s="5">
        <v>0.30199999999999999</v>
      </c>
      <c r="BH36" s="5">
        <v>3.8479999999999999</v>
      </c>
      <c r="BI36" s="5">
        <v>4.992</v>
      </c>
      <c r="BJ36" s="5">
        <v>1.5509999999999999</v>
      </c>
      <c r="BK36" s="5">
        <v>4.2779999999999996</v>
      </c>
      <c r="BL36" s="5">
        <v>-1.1299999999999999</v>
      </c>
      <c r="BM36" s="5">
        <v>-1.8149999999999999</v>
      </c>
      <c r="BN36" s="5">
        <v>-12.064</v>
      </c>
      <c r="BO36" s="5">
        <v>-4.6689999999999996</v>
      </c>
      <c r="BP36" s="5">
        <v>0.154</v>
      </c>
      <c r="BQ36" s="5">
        <v>0.57499999999999996</v>
      </c>
      <c r="BR36" s="5">
        <v>0.96499999999999997</v>
      </c>
      <c r="BS36" s="5">
        <v>-1.5620000000000001</v>
      </c>
      <c r="BT36" s="5">
        <v>3.282</v>
      </c>
      <c r="BU36" s="5">
        <v>4.1609999999999996</v>
      </c>
      <c r="BV36" s="5">
        <v>3.3279999999999998</v>
      </c>
      <c r="BW36" s="5">
        <v>4.3419999999999996</v>
      </c>
      <c r="BX36" s="5">
        <v>3.6520000000000001</v>
      </c>
    </row>
    <row r="37" spans="1:76" x14ac:dyDescent="0.25">
      <c r="A37" s="3" t="s">
        <v>137</v>
      </c>
      <c r="B37" s="3" t="s">
        <v>138</v>
      </c>
      <c r="M37" s="5">
        <v>12.952999999999999</v>
      </c>
      <c r="N37" s="5">
        <v>16.727</v>
      </c>
      <c r="O37" s="5">
        <v>10.653</v>
      </c>
      <c r="P37" s="5">
        <v>15.576000000000001</v>
      </c>
      <c r="Q37" s="5">
        <v>11.423999999999999</v>
      </c>
      <c r="R37" s="5">
        <v>8.9730000000000008</v>
      </c>
      <c r="S37" s="5">
        <v>9.1560000000000006</v>
      </c>
      <c r="T37" s="5">
        <v>9.8949999999999996</v>
      </c>
      <c r="U37" s="5">
        <v>17.803999999999998</v>
      </c>
      <c r="V37" s="5">
        <v>16.731999999999999</v>
      </c>
      <c r="W37" s="5">
        <v>10.904</v>
      </c>
      <c r="X37" s="5">
        <v>14.515000000000001</v>
      </c>
      <c r="Y37" s="5">
        <v>15.467000000000001</v>
      </c>
      <c r="Z37" s="5">
        <v>18.63</v>
      </c>
      <c r="AA37" s="5">
        <v>26.664999999999999</v>
      </c>
      <c r="AB37" s="5">
        <v>10.766999999999999</v>
      </c>
      <c r="AC37" s="5">
        <v>16.036999999999999</v>
      </c>
      <c r="AD37" s="5">
        <v>14.738</v>
      </c>
      <c r="AE37" s="5">
        <v>13.116</v>
      </c>
      <c r="AF37" s="5">
        <v>15.492000000000001</v>
      </c>
      <c r="AG37" s="5">
        <v>18.375</v>
      </c>
      <c r="AH37" s="5">
        <v>12.004</v>
      </c>
      <c r="AI37" s="5">
        <v>12.468999999999999</v>
      </c>
      <c r="AJ37" s="5">
        <v>9.391</v>
      </c>
      <c r="AK37" s="5">
        <v>10.981999999999999</v>
      </c>
      <c r="AL37" s="5">
        <v>10.295</v>
      </c>
      <c r="AM37" s="5">
        <v>11.858000000000001</v>
      </c>
      <c r="AN37" s="5">
        <v>9.9700000000000006</v>
      </c>
      <c r="AO37" s="5">
        <v>12.044</v>
      </c>
      <c r="AP37" s="5">
        <v>13.667</v>
      </c>
      <c r="AQ37" s="5">
        <v>6.7880000000000003</v>
      </c>
      <c r="AR37" s="5">
        <v>3.4319999999999999</v>
      </c>
      <c r="AS37" s="5">
        <v>4.8319999999999999</v>
      </c>
      <c r="AT37" s="5">
        <v>-0.753</v>
      </c>
      <c r="AU37" s="5">
        <v>4.6909999999999998</v>
      </c>
      <c r="AV37" s="5">
        <v>6.2629999999999999</v>
      </c>
      <c r="AW37" s="5">
        <v>6.7830000000000004</v>
      </c>
      <c r="AX37" s="5">
        <v>7.1639999999999997</v>
      </c>
      <c r="AY37" s="5">
        <v>11.581</v>
      </c>
      <c r="AZ37" s="5">
        <v>10.718</v>
      </c>
      <c r="BA37" s="5">
        <v>10.787000000000001</v>
      </c>
      <c r="BB37" s="5">
        <v>12.824</v>
      </c>
      <c r="BC37" s="5">
        <v>-1.337</v>
      </c>
      <c r="BD37" s="5">
        <v>-0.76700000000000002</v>
      </c>
      <c r="BE37" s="5">
        <v>4.1210000000000004</v>
      </c>
      <c r="BF37" s="5">
        <v>5.1840000000000002</v>
      </c>
      <c r="BG37" s="5">
        <v>9.8320000000000007</v>
      </c>
      <c r="BH37" s="5">
        <v>4.1440000000000001</v>
      </c>
      <c r="BI37" s="5">
        <v>6.25</v>
      </c>
      <c r="BJ37" s="5">
        <v>-3.3149999999999999</v>
      </c>
      <c r="BK37" s="5">
        <v>6.1340000000000003</v>
      </c>
      <c r="BL37" s="5">
        <v>2.7959999999999998</v>
      </c>
      <c r="BM37" s="5">
        <v>2.2949999999999999</v>
      </c>
      <c r="BN37" s="5">
        <v>0.81899999999999995</v>
      </c>
      <c r="BO37" s="5">
        <v>1.8939999999999999</v>
      </c>
      <c r="BP37" s="5">
        <v>7.6109999999999998</v>
      </c>
      <c r="BQ37" s="5">
        <v>6.4409999999999998</v>
      </c>
      <c r="BR37" s="5">
        <v>8.3849999999999998</v>
      </c>
      <c r="BS37" s="5">
        <v>9.0030000000000001</v>
      </c>
      <c r="BT37" s="5">
        <v>9.1270000000000007</v>
      </c>
      <c r="BU37" s="5">
        <v>1.9359999999999999</v>
      </c>
      <c r="BV37" s="5">
        <v>11.782</v>
      </c>
      <c r="BW37" s="5">
        <v>13.709</v>
      </c>
      <c r="BX37" s="5">
        <v>10.331</v>
      </c>
    </row>
    <row r="38" spans="1:76" x14ac:dyDescent="0.25">
      <c r="A38" s="3" t="s">
        <v>139</v>
      </c>
      <c r="B38" s="3" t="s">
        <v>140</v>
      </c>
      <c r="C38" s="5">
        <v>14.121</v>
      </c>
      <c r="D38" s="5">
        <v>29.068999999999999</v>
      </c>
      <c r="E38" s="5">
        <v>14.744999999999999</v>
      </c>
      <c r="F38" s="5">
        <v>18.263000000000002</v>
      </c>
      <c r="G38" s="5">
        <v>7.8609999999999998</v>
      </c>
      <c r="H38" s="5">
        <v>9.7050000000000001</v>
      </c>
      <c r="I38" s="5">
        <v>7.7619999999999996</v>
      </c>
      <c r="J38" s="5">
        <v>19.664000000000001</v>
      </c>
      <c r="K38" s="5">
        <v>21.8</v>
      </c>
      <c r="L38" s="5">
        <v>8.0470000000000006</v>
      </c>
      <c r="M38" s="5">
        <v>7.3780000000000001</v>
      </c>
      <c r="N38" s="5">
        <v>10.696999999999999</v>
      </c>
      <c r="O38" s="5">
        <v>7.2789999999999999</v>
      </c>
      <c r="P38" s="5">
        <v>16.48</v>
      </c>
      <c r="Q38" s="5">
        <v>15.686</v>
      </c>
      <c r="R38" s="5">
        <v>10.733000000000001</v>
      </c>
      <c r="S38" s="5">
        <v>8.1379999999999999</v>
      </c>
      <c r="T38" s="5">
        <v>12.337</v>
      </c>
      <c r="U38" s="5">
        <v>16.535</v>
      </c>
      <c r="V38" s="5">
        <v>24.234999999999999</v>
      </c>
      <c r="W38" s="5">
        <v>16.917000000000002</v>
      </c>
      <c r="X38" s="5">
        <v>22.852</v>
      </c>
      <c r="Y38" s="5">
        <v>14.496</v>
      </c>
      <c r="Z38" s="5">
        <v>25.033999999999999</v>
      </c>
      <c r="AA38" s="5">
        <v>31.954999999999998</v>
      </c>
      <c r="AB38" s="5">
        <v>6.96</v>
      </c>
      <c r="AC38" s="5">
        <v>16.126000000000001</v>
      </c>
      <c r="AD38" s="5">
        <v>5.5570000000000004</v>
      </c>
      <c r="AE38" s="5">
        <v>13.868</v>
      </c>
      <c r="AF38" s="5">
        <v>14.420999999999999</v>
      </c>
      <c r="AG38" s="5">
        <v>19.838999999999999</v>
      </c>
      <c r="AH38" s="5">
        <v>13.052</v>
      </c>
      <c r="AI38" s="5">
        <v>15.582000000000001</v>
      </c>
      <c r="AJ38" s="5">
        <v>17.748999999999999</v>
      </c>
      <c r="AK38" s="5">
        <v>15.683</v>
      </c>
      <c r="AL38" s="5">
        <v>13.441000000000001</v>
      </c>
      <c r="AM38" s="5">
        <v>7.5720000000000001</v>
      </c>
      <c r="AN38" s="5">
        <v>2.0910000000000002</v>
      </c>
      <c r="AO38" s="5">
        <v>5.7729999999999997</v>
      </c>
      <c r="AP38" s="5">
        <v>13.943</v>
      </c>
      <c r="AQ38" s="5">
        <v>2.2000000000000002</v>
      </c>
      <c r="AR38" s="5">
        <v>0.32500000000000001</v>
      </c>
      <c r="AS38" s="5">
        <v>1.891</v>
      </c>
      <c r="AT38" s="5">
        <v>2.3620000000000001</v>
      </c>
      <c r="AU38" s="5">
        <v>-2.4390000000000001</v>
      </c>
      <c r="AV38" s="5">
        <v>1.64</v>
      </c>
      <c r="AW38" s="5">
        <v>2.3109999999999999</v>
      </c>
      <c r="AX38" s="5">
        <v>1.107</v>
      </c>
      <c r="AY38" s="5">
        <v>4.0949999999999998</v>
      </c>
      <c r="AZ38" s="5">
        <v>6.1849999999999996</v>
      </c>
      <c r="BA38" s="5">
        <v>11.164</v>
      </c>
      <c r="BB38" s="5">
        <v>0.222</v>
      </c>
      <c r="BC38" s="5">
        <v>2.5840000000000001</v>
      </c>
      <c r="BD38" s="5">
        <v>-2.0299999999999998</v>
      </c>
      <c r="BE38" s="5">
        <v>6.7850000000000001</v>
      </c>
      <c r="BF38" s="5">
        <v>5.9470000000000001</v>
      </c>
      <c r="BG38" s="5">
        <v>10.782999999999999</v>
      </c>
      <c r="BH38" s="5">
        <v>8.8970000000000002</v>
      </c>
      <c r="BI38" s="5">
        <v>-0.374</v>
      </c>
      <c r="BJ38" s="5">
        <v>0.84499999999999997</v>
      </c>
      <c r="BK38" s="5">
        <v>8.2810000000000006</v>
      </c>
      <c r="BL38" s="5">
        <v>-1.6040000000000001</v>
      </c>
      <c r="BM38" s="5">
        <v>1.4770000000000001</v>
      </c>
      <c r="BN38" s="5">
        <v>3.024</v>
      </c>
      <c r="BO38" s="5">
        <v>3.2090000000000001</v>
      </c>
      <c r="BP38" s="5">
        <v>2.9889999999999999</v>
      </c>
      <c r="BQ38" s="5">
        <v>-1.5509999999999999</v>
      </c>
      <c r="BR38" s="5">
        <v>2.6640000000000001</v>
      </c>
      <c r="BS38" s="5">
        <v>2.7050000000000001</v>
      </c>
      <c r="BT38" s="5">
        <v>2.5369999999999999</v>
      </c>
      <c r="BU38" s="5">
        <v>1.226</v>
      </c>
      <c r="BV38" s="5">
        <v>6.6029999999999998</v>
      </c>
      <c r="BW38" s="5">
        <v>5.5819999999999999</v>
      </c>
      <c r="BX38" s="5">
        <v>-1.411</v>
      </c>
    </row>
    <row r="39" spans="1:76" x14ac:dyDescent="0.25">
      <c r="A39" s="3" t="s">
        <v>141</v>
      </c>
      <c r="B39" s="3" t="s">
        <v>142</v>
      </c>
      <c r="C39" s="5">
        <v>31.076000000000001</v>
      </c>
      <c r="D39" s="5">
        <v>23.751999999999999</v>
      </c>
      <c r="E39" s="5">
        <v>21.71</v>
      </c>
      <c r="F39" s="5">
        <v>10.552</v>
      </c>
      <c r="G39" s="5">
        <v>20.766999999999999</v>
      </c>
      <c r="H39" s="5">
        <v>12.47</v>
      </c>
      <c r="I39" s="5">
        <v>14.151</v>
      </c>
      <c r="J39" s="5">
        <v>12.47</v>
      </c>
      <c r="K39" s="5">
        <v>12.1</v>
      </c>
      <c r="L39" s="5">
        <v>2.5840000000000001</v>
      </c>
      <c r="M39" s="5">
        <v>16.074999999999999</v>
      </c>
      <c r="N39" s="5">
        <v>17.670999999999999</v>
      </c>
      <c r="O39" s="5">
        <v>15.632999999999999</v>
      </c>
      <c r="P39" s="5">
        <v>17.728000000000002</v>
      </c>
      <c r="Q39" s="5">
        <v>12.074999999999999</v>
      </c>
      <c r="R39" s="5">
        <v>14.076000000000001</v>
      </c>
      <c r="S39" s="5">
        <v>13.865</v>
      </c>
      <c r="T39" s="5">
        <v>15.585000000000001</v>
      </c>
      <c r="U39" s="5">
        <v>17.283999999999999</v>
      </c>
      <c r="V39" s="5">
        <v>17.548999999999999</v>
      </c>
      <c r="W39" s="5">
        <v>12.442</v>
      </c>
      <c r="X39" s="5">
        <v>11.531000000000001</v>
      </c>
      <c r="Y39" s="5">
        <v>11.429</v>
      </c>
      <c r="Z39" s="5">
        <v>16.396000000000001</v>
      </c>
      <c r="AA39" s="5">
        <v>15.289</v>
      </c>
      <c r="AB39" s="5">
        <v>14.337</v>
      </c>
      <c r="AC39" s="5">
        <v>16.585000000000001</v>
      </c>
      <c r="AD39" s="5">
        <v>14.106999999999999</v>
      </c>
      <c r="AE39" s="5">
        <v>12.39</v>
      </c>
      <c r="AF39" s="5">
        <v>16.495000000000001</v>
      </c>
      <c r="AG39" s="5">
        <v>16.670000000000002</v>
      </c>
      <c r="AH39" s="5">
        <v>16.521000000000001</v>
      </c>
      <c r="AI39" s="5">
        <v>13.273</v>
      </c>
      <c r="AJ39" s="5">
        <v>13.327</v>
      </c>
      <c r="AK39" s="5">
        <v>11.959</v>
      </c>
      <c r="AL39" s="5">
        <v>8.5</v>
      </c>
      <c r="AM39" s="5">
        <v>8.9700000000000006</v>
      </c>
      <c r="AN39" s="5">
        <v>9.4749999999999996</v>
      </c>
      <c r="AO39" s="5">
        <v>10.834</v>
      </c>
      <c r="AP39" s="5">
        <v>10.583</v>
      </c>
      <c r="AQ39" s="5">
        <v>6.0819999999999999</v>
      </c>
      <c r="AR39" s="5">
        <v>5.8739999999999997</v>
      </c>
      <c r="AS39" s="5">
        <v>6.9729999999999999</v>
      </c>
      <c r="AT39" s="5">
        <v>5.2830000000000004</v>
      </c>
      <c r="AU39" s="5">
        <v>4.9669999999999996</v>
      </c>
      <c r="AV39" s="5">
        <v>3.9409999999999998</v>
      </c>
      <c r="AW39" s="5">
        <v>4.2469999999999999</v>
      </c>
      <c r="AX39" s="5">
        <v>2.9260000000000002</v>
      </c>
      <c r="AY39" s="5">
        <v>4.726</v>
      </c>
      <c r="AZ39" s="5">
        <v>4.3150000000000004</v>
      </c>
      <c r="BA39" s="5">
        <v>5.0709999999999997</v>
      </c>
      <c r="BB39" s="5">
        <v>4.0510000000000002</v>
      </c>
      <c r="BC39" s="5">
        <v>5.1100000000000003</v>
      </c>
      <c r="BD39" s="5">
        <v>4.7249999999999996</v>
      </c>
      <c r="BE39" s="5">
        <v>6.22</v>
      </c>
      <c r="BF39" s="5">
        <v>6.2779999999999996</v>
      </c>
      <c r="BG39" s="5">
        <v>6.2409999999999997</v>
      </c>
      <c r="BH39" s="5">
        <v>4.9400000000000004</v>
      </c>
      <c r="BI39" s="5">
        <v>2.907</v>
      </c>
      <c r="BJ39" s="5">
        <v>1.264</v>
      </c>
      <c r="BK39" s="5">
        <v>2.5499999999999998</v>
      </c>
      <c r="BL39" s="5">
        <v>1.1359999999999999</v>
      </c>
      <c r="BM39" s="5">
        <v>3.0409999999999999</v>
      </c>
      <c r="BN39" s="5">
        <v>1.6240000000000001</v>
      </c>
      <c r="BO39" s="5">
        <v>1.589</v>
      </c>
      <c r="BP39" s="5">
        <v>2.16</v>
      </c>
      <c r="BQ39" s="5">
        <v>2.206</v>
      </c>
      <c r="BR39" s="5">
        <v>2.431</v>
      </c>
      <c r="BS39" s="5">
        <v>1.8979999999999999</v>
      </c>
      <c r="BT39" s="5">
        <v>2.56</v>
      </c>
      <c r="BU39" s="5">
        <v>0.49099999999999999</v>
      </c>
      <c r="BV39" s="5">
        <v>3.5590000000000002</v>
      </c>
      <c r="BW39" s="5">
        <v>3.113</v>
      </c>
      <c r="BX39" s="5">
        <v>2.5179999999999998</v>
      </c>
    </row>
    <row r="40" spans="1:76" ht="25.5" x14ac:dyDescent="0.25">
      <c r="A40" s="3" t="s">
        <v>143</v>
      </c>
      <c r="B40" s="3" t="s">
        <v>144</v>
      </c>
      <c r="C40" s="5">
        <v>15.872999999999999</v>
      </c>
      <c r="D40" s="5">
        <v>22.375</v>
      </c>
      <c r="E40" s="5">
        <v>22.221</v>
      </c>
      <c r="F40" s="5">
        <v>6.4249999999999998</v>
      </c>
      <c r="G40" s="5">
        <v>7.75</v>
      </c>
      <c r="H40" s="5">
        <v>10.113</v>
      </c>
      <c r="I40" s="5">
        <v>8.8529999999999998</v>
      </c>
      <c r="J40" s="5">
        <v>10.831</v>
      </c>
      <c r="K40" s="5">
        <v>15.866</v>
      </c>
      <c r="L40" s="5">
        <v>13.083</v>
      </c>
      <c r="M40" s="5">
        <v>13.494</v>
      </c>
      <c r="N40" s="5">
        <v>16.062999999999999</v>
      </c>
      <c r="O40" s="5">
        <v>10.654</v>
      </c>
      <c r="P40" s="5">
        <v>15.661</v>
      </c>
      <c r="Q40" s="5">
        <v>12.721</v>
      </c>
      <c r="R40" s="5">
        <v>9.4819999999999993</v>
      </c>
      <c r="S40" s="5">
        <v>10.071</v>
      </c>
      <c r="T40" s="5">
        <v>9.2889999999999997</v>
      </c>
      <c r="U40" s="5">
        <v>15.837</v>
      </c>
      <c r="V40" s="5">
        <v>15.541</v>
      </c>
      <c r="W40" s="5">
        <v>10.444000000000001</v>
      </c>
      <c r="X40" s="5">
        <v>13.917999999999999</v>
      </c>
      <c r="Y40" s="5">
        <v>14.326000000000001</v>
      </c>
      <c r="Z40" s="5">
        <v>16.702999999999999</v>
      </c>
      <c r="AA40" s="5">
        <v>25.788</v>
      </c>
      <c r="AB40" s="5">
        <v>11.337</v>
      </c>
      <c r="AC40" s="5">
        <v>15.565</v>
      </c>
      <c r="AD40" s="5">
        <v>13.831</v>
      </c>
      <c r="AE40" s="5">
        <v>13.382</v>
      </c>
      <c r="AF40" s="5">
        <v>11.266999999999999</v>
      </c>
      <c r="AG40" s="5">
        <v>12.77</v>
      </c>
      <c r="AH40" s="5">
        <v>12.317</v>
      </c>
      <c r="AI40" s="5">
        <v>10.71</v>
      </c>
      <c r="AJ40" s="5">
        <v>8.3230000000000004</v>
      </c>
      <c r="AK40" s="5">
        <v>7.306</v>
      </c>
      <c r="AL40" s="5">
        <v>8.3889999999999993</v>
      </c>
      <c r="AM40" s="5">
        <v>10.135</v>
      </c>
      <c r="AN40" s="5">
        <v>7.2839999999999998</v>
      </c>
      <c r="AO40" s="5">
        <v>10.804</v>
      </c>
      <c r="AP40" s="5">
        <v>11.430999999999999</v>
      </c>
      <c r="AQ40" s="5">
        <v>6.81</v>
      </c>
      <c r="AR40" s="5">
        <v>3.282</v>
      </c>
      <c r="AS40" s="5">
        <v>3.839</v>
      </c>
      <c r="AT40" s="5">
        <v>0.98499999999999999</v>
      </c>
      <c r="AU40" s="5">
        <v>2.867</v>
      </c>
      <c r="AV40" s="5">
        <v>5.8330000000000002</v>
      </c>
      <c r="AW40" s="5">
        <v>4.4409999999999998</v>
      </c>
      <c r="AX40" s="5">
        <v>3.6160000000000001</v>
      </c>
      <c r="AY40" s="5">
        <v>7.0629999999999997</v>
      </c>
      <c r="AZ40" s="5">
        <v>9.0380000000000003</v>
      </c>
      <c r="BA40" s="5">
        <v>12.09</v>
      </c>
      <c r="BB40" s="5">
        <v>8.0039999999999996</v>
      </c>
      <c r="BC40" s="5">
        <v>4.0309999999999997</v>
      </c>
      <c r="BD40" s="5">
        <v>2.1549999999999998</v>
      </c>
      <c r="BE40" s="5">
        <v>4.93</v>
      </c>
      <c r="BF40" s="5">
        <v>5.649</v>
      </c>
      <c r="BG40" s="5">
        <v>7.9909999999999997</v>
      </c>
      <c r="BH40" s="5">
        <v>5.5439999999999996</v>
      </c>
      <c r="BI40" s="5">
        <v>4.3570000000000002</v>
      </c>
      <c r="BJ40" s="5">
        <v>-6.0469999999999997</v>
      </c>
      <c r="BK40" s="5">
        <v>5.1289999999999996</v>
      </c>
      <c r="BL40" s="5">
        <v>6.9210000000000003</v>
      </c>
      <c r="BM40" s="5">
        <v>2.2919999999999998</v>
      </c>
      <c r="BN40" s="5">
        <v>0.999</v>
      </c>
      <c r="BO40" s="5">
        <v>2.7559999999999998</v>
      </c>
      <c r="BP40" s="5">
        <v>3.3290000000000002</v>
      </c>
      <c r="BQ40" s="5">
        <v>2.9409999999999998</v>
      </c>
      <c r="BR40" s="5">
        <v>3.9489999999999998</v>
      </c>
      <c r="BS40" s="5">
        <v>5.1520000000000001</v>
      </c>
      <c r="BT40" s="5">
        <v>5.3529999999999998</v>
      </c>
      <c r="BU40" s="5">
        <v>-6.1539999999999999</v>
      </c>
      <c r="BV40" s="5">
        <v>11.201000000000001</v>
      </c>
      <c r="BW40" s="5">
        <v>12.032</v>
      </c>
      <c r="BX40" s="5">
        <v>7.1550000000000002</v>
      </c>
    </row>
    <row r="41" spans="1:76" ht="25.5" x14ac:dyDescent="0.25">
      <c r="A41" s="3" t="s">
        <v>145</v>
      </c>
      <c r="B41" s="3" t="s">
        <v>146</v>
      </c>
      <c r="M41" s="5">
        <v>15.146000000000001</v>
      </c>
      <c r="N41" s="5">
        <v>17.741</v>
      </c>
      <c r="O41" s="5">
        <v>10.397</v>
      </c>
      <c r="P41" s="5">
        <v>16.321999999999999</v>
      </c>
      <c r="Q41" s="5">
        <v>11.762</v>
      </c>
      <c r="R41" s="5">
        <v>9.8249999999999993</v>
      </c>
      <c r="S41" s="5">
        <v>9.5549999999999997</v>
      </c>
      <c r="T41" s="5">
        <v>9.8710000000000004</v>
      </c>
      <c r="U41" s="5">
        <v>18.248000000000001</v>
      </c>
      <c r="V41" s="5">
        <v>17.184999999999999</v>
      </c>
      <c r="W41" s="5">
        <v>10.971</v>
      </c>
      <c r="X41" s="5">
        <v>16.204999999999998</v>
      </c>
      <c r="Y41" s="5">
        <v>15.488</v>
      </c>
      <c r="Z41" s="5">
        <v>18.335999999999999</v>
      </c>
      <c r="AA41" s="5">
        <v>29.696999999999999</v>
      </c>
      <c r="AB41" s="5">
        <v>9.4830000000000005</v>
      </c>
      <c r="AC41" s="5">
        <v>16.849</v>
      </c>
      <c r="AD41" s="5">
        <v>14.366</v>
      </c>
      <c r="AE41" s="5">
        <v>13.526999999999999</v>
      </c>
      <c r="AF41" s="5">
        <v>15.962</v>
      </c>
      <c r="AG41" s="5">
        <v>18.248000000000001</v>
      </c>
      <c r="AH41" s="5">
        <v>14.212</v>
      </c>
      <c r="AI41" s="5">
        <v>12.606999999999999</v>
      </c>
      <c r="AJ41" s="5">
        <v>8.2639999999999993</v>
      </c>
      <c r="AK41" s="5">
        <v>10.148999999999999</v>
      </c>
      <c r="AL41" s="5">
        <v>8.8770000000000007</v>
      </c>
      <c r="AM41" s="5">
        <v>12.648</v>
      </c>
      <c r="AN41" s="5">
        <v>9.6790000000000003</v>
      </c>
      <c r="AO41" s="5">
        <v>9.7050000000000001</v>
      </c>
      <c r="AP41" s="5">
        <v>14.721</v>
      </c>
      <c r="AQ41" s="5">
        <v>7.0730000000000004</v>
      </c>
      <c r="AR41" s="5">
        <v>3.1760000000000002</v>
      </c>
      <c r="AS41" s="5">
        <v>4.6219999999999999</v>
      </c>
      <c r="AT41" s="5">
        <v>0.114</v>
      </c>
      <c r="AU41" s="5">
        <v>3.956</v>
      </c>
      <c r="AV41" s="5">
        <v>5.6020000000000003</v>
      </c>
      <c r="AW41" s="5">
        <v>5.75</v>
      </c>
      <c r="AX41" s="5">
        <v>4.9619999999999997</v>
      </c>
      <c r="AY41" s="5">
        <v>10.036</v>
      </c>
      <c r="AZ41" s="5">
        <v>10.052</v>
      </c>
      <c r="BA41" s="5">
        <v>12.704000000000001</v>
      </c>
      <c r="BB41" s="5">
        <v>12.614000000000001</v>
      </c>
      <c r="BC41" s="5">
        <v>6.2990000000000004</v>
      </c>
      <c r="BD41" s="5">
        <v>4.5599999999999996</v>
      </c>
      <c r="BE41" s="5">
        <v>5.8929999999999998</v>
      </c>
      <c r="BF41" s="5">
        <v>6.3819999999999997</v>
      </c>
      <c r="BG41" s="5">
        <v>9.8529999999999998</v>
      </c>
      <c r="BH41" s="5">
        <v>6.226</v>
      </c>
      <c r="BI41" s="5">
        <v>5.7359999999999998</v>
      </c>
      <c r="BJ41" s="5">
        <v>-4.6779999999999999</v>
      </c>
      <c r="BK41" s="5">
        <v>8.1310000000000002</v>
      </c>
      <c r="BL41" s="5">
        <v>9.1880000000000006</v>
      </c>
      <c r="BM41" s="5">
        <v>3.7320000000000002</v>
      </c>
      <c r="BN41" s="5">
        <v>2.29</v>
      </c>
      <c r="BO41" s="5">
        <v>3.7570000000000001</v>
      </c>
      <c r="BP41" s="5">
        <v>4.5119999999999996</v>
      </c>
      <c r="BQ41" s="5">
        <v>2.9980000000000002</v>
      </c>
      <c r="BR41" s="5">
        <v>4.6609999999999996</v>
      </c>
      <c r="BS41" s="5">
        <v>3.343</v>
      </c>
      <c r="BT41" s="5">
        <v>6.2089999999999996</v>
      </c>
      <c r="BU41" s="5">
        <v>-3.6280000000000001</v>
      </c>
      <c r="BV41" s="5">
        <v>13.179</v>
      </c>
      <c r="BW41" s="5">
        <v>10.999000000000001</v>
      </c>
      <c r="BX41" s="5">
        <v>6.7</v>
      </c>
    </row>
    <row r="42" spans="1:76" x14ac:dyDescent="0.25">
      <c r="A42" s="3" t="s">
        <v>147</v>
      </c>
      <c r="B42" s="3" t="s">
        <v>148</v>
      </c>
      <c r="M42" s="5">
        <v>14.256</v>
      </c>
      <c r="N42" s="5">
        <v>15.544</v>
      </c>
      <c r="O42" s="5">
        <v>12.888</v>
      </c>
      <c r="P42" s="5">
        <v>17.452000000000002</v>
      </c>
      <c r="Q42" s="5">
        <v>19.13</v>
      </c>
      <c r="R42" s="5">
        <v>11.93</v>
      </c>
      <c r="S42" s="5">
        <v>11.974</v>
      </c>
      <c r="T42" s="5">
        <v>9.9060000000000006</v>
      </c>
      <c r="U42" s="5">
        <v>9.1760000000000002</v>
      </c>
      <c r="V42" s="5">
        <v>9.9909999999999997</v>
      </c>
      <c r="W42" s="5">
        <v>7.6349999999999998</v>
      </c>
      <c r="X42" s="5">
        <v>12.414999999999999</v>
      </c>
      <c r="Y42" s="5">
        <v>10.156000000000001</v>
      </c>
      <c r="Z42" s="5">
        <v>9.6720000000000006</v>
      </c>
      <c r="AA42" s="5">
        <v>20.050999999999998</v>
      </c>
      <c r="AB42" s="5">
        <v>13.241</v>
      </c>
      <c r="AC42" s="5">
        <v>13.222</v>
      </c>
      <c r="AD42" s="5">
        <v>11.497999999999999</v>
      </c>
      <c r="AE42" s="5">
        <v>13.727</v>
      </c>
      <c r="AF42" s="5">
        <v>13.513</v>
      </c>
      <c r="AG42" s="5">
        <v>15.215999999999999</v>
      </c>
      <c r="AH42" s="5">
        <v>19.34</v>
      </c>
      <c r="AI42" s="5">
        <v>13.564</v>
      </c>
      <c r="AJ42" s="5">
        <v>17.321000000000002</v>
      </c>
      <c r="AK42" s="5">
        <v>14.917</v>
      </c>
      <c r="AL42" s="5">
        <v>10.454000000000001</v>
      </c>
      <c r="AM42" s="5">
        <v>8.3840000000000003</v>
      </c>
      <c r="AN42" s="5">
        <v>4.0810000000000004</v>
      </c>
      <c r="AO42" s="5">
        <v>8.7230000000000008</v>
      </c>
      <c r="AP42" s="5">
        <v>8.1289999999999996</v>
      </c>
      <c r="AQ42" s="5">
        <v>4.3150000000000004</v>
      </c>
      <c r="AR42" s="5">
        <v>5.5419999999999998</v>
      </c>
      <c r="AS42" s="5">
        <v>4.1180000000000003</v>
      </c>
      <c r="AT42" s="5">
        <v>3.0880000000000001</v>
      </c>
      <c r="AU42" s="5">
        <v>-0.17699999999999999</v>
      </c>
      <c r="AV42" s="5">
        <v>4.1310000000000002</v>
      </c>
      <c r="AW42" s="5">
        <v>3.2959999999999998</v>
      </c>
      <c r="AX42" s="5">
        <v>-0.52300000000000002</v>
      </c>
      <c r="AY42" s="5">
        <v>1.506</v>
      </c>
      <c r="AZ42" s="5">
        <v>3.0019999999999998</v>
      </c>
      <c r="BA42" s="5">
        <v>4.2640000000000002</v>
      </c>
      <c r="BB42" s="5">
        <v>5.4089999999999998</v>
      </c>
      <c r="BC42" s="5">
        <v>3.069</v>
      </c>
      <c r="BD42" s="5">
        <v>0.82</v>
      </c>
      <c r="BE42" s="5">
        <v>3.42</v>
      </c>
      <c r="BF42" s="5">
        <v>2.274</v>
      </c>
      <c r="BG42" s="5">
        <v>3.492</v>
      </c>
      <c r="BH42" s="5">
        <v>3.86</v>
      </c>
      <c r="BI42" s="5">
        <v>3.19</v>
      </c>
      <c r="BJ42" s="5">
        <v>1.4379999999999999</v>
      </c>
      <c r="BK42" s="5">
        <v>2.972</v>
      </c>
      <c r="BL42" s="5">
        <v>5.8259999999999996</v>
      </c>
      <c r="BM42" s="5">
        <v>-0.371</v>
      </c>
      <c r="BN42" s="5">
        <v>3.6930000000000001</v>
      </c>
      <c r="BO42" s="5">
        <v>1.696</v>
      </c>
      <c r="BP42" s="5">
        <v>1.744</v>
      </c>
      <c r="BQ42" s="5">
        <v>1.617</v>
      </c>
      <c r="BR42" s="5">
        <v>1.37</v>
      </c>
      <c r="BS42" s="5">
        <v>2.496</v>
      </c>
      <c r="BT42" s="5">
        <v>3.2469999999999999</v>
      </c>
      <c r="BU42" s="5">
        <v>-1.0649999999999999</v>
      </c>
      <c r="BV42" s="5">
        <v>5.17</v>
      </c>
      <c r="BW42" s="5">
        <v>6.7320000000000002</v>
      </c>
      <c r="BX42" s="5">
        <v>4.9130000000000003</v>
      </c>
    </row>
    <row r="43" spans="1:76" x14ac:dyDescent="0.25">
      <c r="A43" s="3" t="s">
        <v>149</v>
      </c>
      <c r="B43" s="3" t="s">
        <v>150</v>
      </c>
      <c r="M43" s="5">
        <v>14.294</v>
      </c>
      <c r="N43" s="5">
        <v>17.135999999999999</v>
      </c>
      <c r="O43" s="5">
        <v>10.763999999999999</v>
      </c>
      <c r="P43" s="5">
        <v>15.218</v>
      </c>
      <c r="Q43" s="5">
        <v>11.36</v>
      </c>
      <c r="R43" s="5">
        <v>9.2639999999999993</v>
      </c>
      <c r="S43" s="5">
        <v>9.9689999999999994</v>
      </c>
      <c r="T43" s="5">
        <v>8.2089999999999996</v>
      </c>
      <c r="U43" s="5">
        <v>16.98</v>
      </c>
      <c r="V43" s="5">
        <v>16.443999999999999</v>
      </c>
      <c r="W43" s="5">
        <v>10.878</v>
      </c>
      <c r="X43" s="5">
        <v>14.028</v>
      </c>
      <c r="Y43" s="5">
        <v>15.451000000000001</v>
      </c>
      <c r="Z43" s="5">
        <v>18.108000000000001</v>
      </c>
      <c r="AA43" s="5">
        <v>26.068999999999999</v>
      </c>
      <c r="AB43" s="5">
        <v>11.455</v>
      </c>
      <c r="AC43" s="5">
        <v>15.766999999999999</v>
      </c>
      <c r="AD43" s="5">
        <v>13.932</v>
      </c>
      <c r="AE43" s="5">
        <v>13.574999999999999</v>
      </c>
      <c r="AF43" s="5">
        <v>11.948</v>
      </c>
      <c r="AG43" s="5">
        <v>13.311999999999999</v>
      </c>
      <c r="AH43" s="5">
        <v>10.715</v>
      </c>
      <c r="AI43" s="5">
        <v>9.1509999999999998</v>
      </c>
      <c r="AJ43" s="5">
        <v>6.21</v>
      </c>
      <c r="AK43" s="5">
        <v>5.8570000000000002</v>
      </c>
      <c r="AL43" s="5">
        <v>8.0519999999999996</v>
      </c>
      <c r="AM43" s="5">
        <v>11.004</v>
      </c>
      <c r="AN43" s="5">
        <v>9.3219999999999992</v>
      </c>
      <c r="AO43" s="5">
        <v>13.74</v>
      </c>
      <c r="AP43" s="5">
        <v>13.461</v>
      </c>
      <c r="AQ43" s="5">
        <v>8.3170000000000002</v>
      </c>
      <c r="AR43" s="5">
        <v>2.4710000000000001</v>
      </c>
      <c r="AS43" s="5">
        <v>5.1150000000000002</v>
      </c>
      <c r="AT43" s="5">
        <v>-0.218</v>
      </c>
      <c r="AU43" s="5">
        <v>3.01</v>
      </c>
      <c r="AV43" s="5">
        <v>5.6459999999999999</v>
      </c>
      <c r="AW43" s="5">
        <v>4.9420000000000002</v>
      </c>
      <c r="AX43" s="5">
        <v>4.9450000000000003</v>
      </c>
      <c r="AY43" s="5">
        <v>9.641</v>
      </c>
      <c r="AZ43" s="5">
        <v>10.199999999999999</v>
      </c>
      <c r="BA43" s="5">
        <v>11.417999999999999</v>
      </c>
      <c r="BB43" s="5">
        <v>2.3050000000000002</v>
      </c>
      <c r="BC43" s="5">
        <v>0.159</v>
      </c>
      <c r="BD43" s="5">
        <v>0.32900000000000001</v>
      </c>
      <c r="BE43" s="5">
        <v>6.9859999999999998</v>
      </c>
      <c r="BF43" s="5">
        <v>5.1840000000000002</v>
      </c>
      <c r="BG43" s="5">
        <v>4.7839999999999998</v>
      </c>
      <c r="BH43" s="5">
        <v>2.431</v>
      </c>
      <c r="BI43" s="5">
        <v>1.974</v>
      </c>
      <c r="BJ43" s="5">
        <v>-11.891999999999999</v>
      </c>
      <c r="BK43" s="5">
        <v>4.4269999999999996</v>
      </c>
      <c r="BL43" s="5">
        <v>4.5369999999999999</v>
      </c>
      <c r="BM43" s="5">
        <v>3.7930000000000001</v>
      </c>
      <c r="BN43" s="5">
        <v>-3.1829999999999998</v>
      </c>
      <c r="BO43" s="5">
        <v>1.4690000000000001</v>
      </c>
      <c r="BP43" s="5">
        <v>3.6970000000000001</v>
      </c>
      <c r="BQ43" s="5">
        <v>3.53</v>
      </c>
      <c r="BR43" s="5">
        <v>4.6929999999999996</v>
      </c>
      <c r="BS43" s="5">
        <v>6.4850000000000003</v>
      </c>
      <c r="BT43" s="5">
        <v>5.3230000000000004</v>
      </c>
      <c r="BU43" s="5">
        <v>-10.63</v>
      </c>
      <c r="BV43" s="5">
        <v>16.831</v>
      </c>
      <c r="BW43" s="5">
        <v>12.058999999999999</v>
      </c>
      <c r="BX43" s="5">
        <v>1.823</v>
      </c>
    </row>
    <row r="44" spans="1:76" x14ac:dyDescent="0.25">
      <c r="A44" s="3" t="s">
        <v>151</v>
      </c>
      <c r="B44" s="3" t="s">
        <v>152</v>
      </c>
      <c r="M44" s="5">
        <v>12.468</v>
      </c>
      <c r="N44" s="5">
        <v>15.4</v>
      </c>
      <c r="O44" s="5">
        <v>9.9890000000000008</v>
      </c>
      <c r="P44" s="5">
        <v>14.824</v>
      </c>
      <c r="Q44" s="5">
        <v>11.044</v>
      </c>
      <c r="R44" s="5">
        <v>8.4320000000000004</v>
      </c>
      <c r="S44" s="5">
        <v>9.56</v>
      </c>
      <c r="T44" s="5">
        <v>8.9450000000000003</v>
      </c>
      <c r="U44" s="5">
        <v>17.321000000000002</v>
      </c>
      <c r="V44" s="5">
        <v>16.783999999999999</v>
      </c>
      <c r="W44" s="5">
        <v>11.147</v>
      </c>
      <c r="X44" s="5">
        <v>13.409000000000001</v>
      </c>
      <c r="Y44" s="5">
        <v>15.063000000000001</v>
      </c>
      <c r="Z44" s="5">
        <v>18.056999999999999</v>
      </c>
      <c r="AA44" s="5">
        <v>25.71</v>
      </c>
      <c r="AB44" s="5">
        <v>11.638</v>
      </c>
      <c r="AC44" s="5">
        <v>15.632999999999999</v>
      </c>
      <c r="AD44" s="5">
        <v>14.239000000000001</v>
      </c>
      <c r="AE44" s="5">
        <v>13.188000000000001</v>
      </c>
      <c r="AF44" s="5">
        <v>8.3379999999999992</v>
      </c>
      <c r="AG44" s="5">
        <v>9.2230000000000008</v>
      </c>
      <c r="AH44" s="5">
        <v>9.3450000000000006</v>
      </c>
      <c r="AI44" s="5">
        <v>8.907</v>
      </c>
      <c r="AJ44" s="5">
        <v>5.492</v>
      </c>
      <c r="AK44" s="5">
        <v>2.819</v>
      </c>
      <c r="AL44" s="5">
        <v>7.2169999999999996</v>
      </c>
      <c r="AM44" s="5">
        <v>9.1479999999999997</v>
      </c>
      <c r="AN44" s="5">
        <v>6.7759999999999998</v>
      </c>
      <c r="AO44" s="5">
        <v>11.981</v>
      </c>
      <c r="AP44" s="5">
        <v>10.257999999999999</v>
      </c>
      <c r="AQ44" s="5">
        <v>7.4</v>
      </c>
      <c r="AR44" s="5">
        <v>2.5819999999999999</v>
      </c>
      <c r="AS44" s="5">
        <v>2.9369999999999998</v>
      </c>
      <c r="AT44" s="5">
        <v>0.94099999999999995</v>
      </c>
      <c r="AU44" s="5">
        <v>3.383</v>
      </c>
      <c r="AV44" s="5">
        <v>6.7450000000000001</v>
      </c>
      <c r="AW44" s="5">
        <v>3.8879999999999999</v>
      </c>
      <c r="AX44" s="5">
        <v>4.0810000000000004</v>
      </c>
      <c r="AY44" s="5">
        <v>6.5780000000000003</v>
      </c>
      <c r="AZ44" s="5">
        <v>10.284000000000001</v>
      </c>
      <c r="BA44" s="5">
        <v>14.452999999999999</v>
      </c>
      <c r="BB44" s="5">
        <v>6.4509999999999996</v>
      </c>
      <c r="BC44" s="5">
        <v>3.2349999999999999</v>
      </c>
      <c r="BD44" s="5">
        <v>0.94399999999999995</v>
      </c>
      <c r="BE44" s="5">
        <v>4.2460000000000004</v>
      </c>
      <c r="BF44" s="5">
        <v>6.1470000000000002</v>
      </c>
      <c r="BG44" s="5">
        <v>8.2949999999999999</v>
      </c>
      <c r="BH44" s="5">
        <v>5.952</v>
      </c>
      <c r="BI44" s="5">
        <v>3.875</v>
      </c>
      <c r="BJ44" s="5">
        <v>-8.391</v>
      </c>
      <c r="BK44" s="5">
        <v>3.1459999999999999</v>
      </c>
      <c r="BL44" s="5">
        <v>5.4480000000000004</v>
      </c>
      <c r="BM44" s="5">
        <v>1.448</v>
      </c>
      <c r="BN44" s="5">
        <v>-0.46899999999999997</v>
      </c>
      <c r="BO44" s="5">
        <v>2.2389999999999999</v>
      </c>
      <c r="BP44" s="5">
        <v>2.5150000000000001</v>
      </c>
      <c r="BQ44" s="5">
        <v>3.198</v>
      </c>
      <c r="BR44" s="5">
        <v>3.8530000000000002</v>
      </c>
      <c r="BS44" s="5">
        <v>7.702</v>
      </c>
      <c r="BT44" s="5">
        <v>5.0620000000000003</v>
      </c>
      <c r="BU44" s="5">
        <v>-9.5449999999999999</v>
      </c>
      <c r="BV44" s="5">
        <v>9.9619999999999997</v>
      </c>
      <c r="BW44" s="5">
        <v>14.760999999999999</v>
      </c>
      <c r="BX44" s="5">
        <v>9.1039999999999992</v>
      </c>
    </row>
    <row r="45" spans="1:76" ht="25.5" x14ac:dyDescent="0.25">
      <c r="A45" s="3" t="s">
        <v>153</v>
      </c>
      <c r="B45" s="3" t="s">
        <v>154</v>
      </c>
      <c r="C45" s="5">
        <v>16.477</v>
      </c>
      <c r="D45" s="5">
        <v>27.466000000000001</v>
      </c>
      <c r="E45" s="5">
        <v>20.885000000000002</v>
      </c>
      <c r="F45" s="5">
        <v>5.9539999999999997</v>
      </c>
      <c r="G45" s="5">
        <v>4.1970000000000001</v>
      </c>
      <c r="H45" s="5">
        <v>5.2469999999999999</v>
      </c>
      <c r="I45" s="5">
        <v>12.682</v>
      </c>
      <c r="J45" s="5">
        <v>9.9990000000000006</v>
      </c>
      <c r="K45" s="5">
        <v>13.371</v>
      </c>
      <c r="L45" s="5">
        <v>14.250999999999999</v>
      </c>
      <c r="M45" s="5">
        <v>8.5069999999999997</v>
      </c>
      <c r="N45" s="5">
        <v>7.0220000000000002</v>
      </c>
      <c r="O45" s="5">
        <v>10.574</v>
      </c>
      <c r="P45" s="5">
        <v>10.068</v>
      </c>
      <c r="Q45" s="5">
        <v>10.923</v>
      </c>
      <c r="R45" s="5">
        <v>7.7089999999999996</v>
      </c>
      <c r="S45" s="5">
        <v>6.806</v>
      </c>
      <c r="T45" s="5">
        <v>8.49</v>
      </c>
      <c r="U45" s="5">
        <v>14.866</v>
      </c>
      <c r="V45" s="5">
        <v>11.346</v>
      </c>
      <c r="W45" s="5">
        <v>11.991</v>
      </c>
      <c r="X45" s="5">
        <v>11.731999999999999</v>
      </c>
      <c r="Y45" s="5">
        <v>9.8650000000000002</v>
      </c>
      <c r="Z45" s="5">
        <v>13.109</v>
      </c>
      <c r="AA45" s="5">
        <v>18.32</v>
      </c>
      <c r="AB45" s="5">
        <v>17.221</v>
      </c>
      <c r="AC45" s="5">
        <v>12.744</v>
      </c>
      <c r="AD45" s="5">
        <v>16.556999999999999</v>
      </c>
      <c r="AE45" s="5">
        <v>15.827</v>
      </c>
      <c r="AF45" s="5">
        <v>9.5510000000000002</v>
      </c>
      <c r="AG45" s="5">
        <v>15.503</v>
      </c>
      <c r="AH45" s="5">
        <v>14.327999999999999</v>
      </c>
      <c r="AI45" s="5">
        <v>13.898999999999999</v>
      </c>
      <c r="AJ45" s="5">
        <v>11.03</v>
      </c>
      <c r="AK45" s="5">
        <v>7.6840000000000002</v>
      </c>
      <c r="AL45" s="5">
        <v>7.4329999999999998</v>
      </c>
      <c r="AM45" s="5">
        <v>6.4880000000000004</v>
      </c>
      <c r="AN45" s="5">
        <v>6.976</v>
      </c>
      <c r="AO45" s="5">
        <v>6.4489999999999998</v>
      </c>
      <c r="AP45" s="5">
        <v>7.6159999999999997</v>
      </c>
      <c r="AQ45" s="5">
        <v>5.7450000000000001</v>
      </c>
      <c r="AR45" s="5">
        <v>5.0750000000000002</v>
      </c>
      <c r="AS45" s="5">
        <v>6.5250000000000004</v>
      </c>
      <c r="AT45" s="5">
        <v>5.36</v>
      </c>
      <c r="AU45" s="5">
        <v>4.431</v>
      </c>
      <c r="AV45" s="5">
        <v>4.5570000000000004</v>
      </c>
      <c r="AW45" s="5">
        <v>7.3120000000000003</v>
      </c>
      <c r="AX45" s="5">
        <v>3.3420000000000001</v>
      </c>
      <c r="AY45" s="5">
        <v>6.6130000000000004</v>
      </c>
      <c r="AZ45" s="5">
        <v>6.1740000000000004</v>
      </c>
      <c r="BA45" s="5">
        <v>8.6270000000000007</v>
      </c>
      <c r="BB45" s="5">
        <v>6.6379999999999999</v>
      </c>
      <c r="BC45" s="5">
        <v>4.7960000000000003</v>
      </c>
      <c r="BD45" s="5">
        <v>3.26</v>
      </c>
      <c r="BE45" s="5">
        <v>3.5539999999999998</v>
      </c>
      <c r="BF45" s="5">
        <v>3.5609999999999999</v>
      </c>
      <c r="BG45" s="5">
        <v>6.2380000000000004</v>
      </c>
      <c r="BH45" s="5">
        <v>3.5350000000000001</v>
      </c>
      <c r="BI45" s="5">
        <v>1.9259999999999999</v>
      </c>
      <c r="BJ45" s="5">
        <v>1.444</v>
      </c>
      <c r="BK45" s="5">
        <v>3.6709999999999998</v>
      </c>
      <c r="BL45" s="5">
        <v>0.504</v>
      </c>
      <c r="BM45" s="5">
        <v>2.2770000000000001</v>
      </c>
      <c r="BN45" s="5">
        <v>1.571</v>
      </c>
      <c r="BO45" s="5">
        <v>2.4940000000000002</v>
      </c>
      <c r="BP45" s="5">
        <v>0.93799999999999994</v>
      </c>
      <c r="BQ45" s="5">
        <v>2.286</v>
      </c>
      <c r="BR45" s="5">
        <v>3.7949999999999999</v>
      </c>
      <c r="BS45" s="5">
        <v>2.1110000000000002</v>
      </c>
      <c r="BT45" s="5">
        <v>3.4889999999999999</v>
      </c>
      <c r="BU45" s="5">
        <v>-13.379</v>
      </c>
      <c r="BV45" s="5">
        <v>9.4429999999999996</v>
      </c>
      <c r="BW45" s="5">
        <v>18.100000000000001</v>
      </c>
      <c r="BX45" s="5">
        <v>7.5990000000000002</v>
      </c>
    </row>
    <row r="46" spans="1:76" x14ac:dyDescent="0.25">
      <c r="A46" s="3" t="s">
        <v>155</v>
      </c>
      <c r="B46" s="3" t="s">
        <v>156</v>
      </c>
      <c r="M46" s="5">
        <v>7.6109999999999998</v>
      </c>
      <c r="N46" s="5">
        <v>9.7149999999999999</v>
      </c>
      <c r="O46" s="5">
        <v>11.926</v>
      </c>
      <c r="P46" s="5">
        <v>11.486000000000001</v>
      </c>
      <c r="Q46" s="5">
        <v>13.234999999999999</v>
      </c>
      <c r="R46" s="5">
        <v>7.2460000000000004</v>
      </c>
      <c r="S46" s="5">
        <v>6.056</v>
      </c>
      <c r="T46" s="5">
        <v>15.715</v>
      </c>
      <c r="U46" s="5">
        <v>32.759</v>
      </c>
      <c r="V46" s="5">
        <v>12.05</v>
      </c>
      <c r="W46" s="5">
        <v>13.872999999999999</v>
      </c>
      <c r="X46" s="5">
        <v>13.055</v>
      </c>
      <c r="Y46" s="5">
        <v>10.291</v>
      </c>
      <c r="Z46" s="5">
        <v>12.792</v>
      </c>
      <c r="AA46" s="5">
        <v>18.175999999999998</v>
      </c>
      <c r="AB46" s="5">
        <v>19.899999999999999</v>
      </c>
      <c r="AC46" s="5">
        <v>11.327</v>
      </c>
      <c r="AD46" s="5">
        <v>20.66</v>
      </c>
      <c r="AE46" s="5">
        <v>16.841999999999999</v>
      </c>
      <c r="AF46" s="5">
        <v>8.7870000000000008</v>
      </c>
      <c r="AG46" s="5">
        <v>16.829000000000001</v>
      </c>
      <c r="AH46" s="5">
        <v>13.867000000000001</v>
      </c>
      <c r="AI46" s="5">
        <v>14.787000000000001</v>
      </c>
      <c r="AJ46" s="5">
        <v>10.007999999999999</v>
      </c>
      <c r="AK46" s="5">
        <v>9.4949999999999992</v>
      </c>
      <c r="AL46" s="5">
        <v>8.1180000000000003</v>
      </c>
      <c r="AM46" s="5">
        <v>6.9589999999999996</v>
      </c>
      <c r="AN46" s="5">
        <v>7.5709999999999997</v>
      </c>
      <c r="AO46" s="5">
        <v>5.0010000000000003</v>
      </c>
      <c r="AP46" s="5">
        <v>7.7110000000000003</v>
      </c>
      <c r="AQ46" s="5">
        <v>3.5310000000000001</v>
      </c>
      <c r="AR46" s="5">
        <v>3.08</v>
      </c>
      <c r="AS46" s="5">
        <v>8.3680000000000003</v>
      </c>
      <c r="AT46" s="5">
        <v>4.3780000000000001</v>
      </c>
      <c r="AU46" s="5">
        <v>4.7069999999999999</v>
      </c>
      <c r="AV46" s="5">
        <v>-1.19</v>
      </c>
      <c r="AW46" s="5">
        <v>7.0039999999999996</v>
      </c>
      <c r="AX46" s="5">
        <v>2.2189999999999999</v>
      </c>
      <c r="AY46" s="5">
        <v>5.1950000000000003</v>
      </c>
      <c r="AZ46" s="5">
        <v>5.7030000000000003</v>
      </c>
      <c r="BA46" s="5">
        <v>12.813000000000001</v>
      </c>
      <c r="BB46" s="5">
        <v>8.1869999999999994</v>
      </c>
      <c r="BC46" s="5">
        <v>7.8239999999999998</v>
      </c>
      <c r="BD46" s="5">
        <v>5.4809999999999999</v>
      </c>
      <c r="BE46" s="5">
        <v>4.359</v>
      </c>
      <c r="BF46" s="5">
        <v>4.7679999999999998</v>
      </c>
      <c r="BG46" s="5">
        <v>8.0239999999999991</v>
      </c>
      <c r="BH46" s="5">
        <v>4.6980000000000004</v>
      </c>
      <c r="BI46" s="5">
        <v>2.2109999999999999</v>
      </c>
      <c r="BJ46" s="5">
        <v>2.7069999999999999</v>
      </c>
      <c r="BK46" s="5">
        <v>6.1070000000000002</v>
      </c>
      <c r="BL46" s="5">
        <v>2.1259999999999999</v>
      </c>
      <c r="BM46" s="5">
        <v>0.91800000000000004</v>
      </c>
      <c r="BN46" s="5">
        <v>3.3330000000000002</v>
      </c>
      <c r="BO46" s="5">
        <v>3.3769999999999998</v>
      </c>
      <c r="BP46" s="5">
        <v>1.8149999999999999</v>
      </c>
      <c r="BQ46" s="5">
        <v>1.962</v>
      </c>
      <c r="BR46" s="5">
        <v>5.4290000000000003</v>
      </c>
      <c r="BS46" s="5">
        <v>2.37</v>
      </c>
      <c r="BT46" s="5">
        <v>4.4279999999999999</v>
      </c>
      <c r="BU46" s="5">
        <v>-18.245000000000001</v>
      </c>
      <c r="BV46" s="5">
        <v>8.0210000000000008</v>
      </c>
      <c r="BW46" s="5">
        <v>27.196999999999999</v>
      </c>
      <c r="BX46" s="5">
        <v>9.66</v>
      </c>
    </row>
    <row r="47" spans="1:76" x14ac:dyDescent="0.25">
      <c r="A47" s="3" t="s">
        <v>157</v>
      </c>
      <c r="B47" s="3" t="s">
        <v>158</v>
      </c>
      <c r="M47" s="5">
        <v>8.8170000000000002</v>
      </c>
      <c r="N47" s="5">
        <v>5.524</v>
      </c>
      <c r="O47" s="5">
        <v>10.226000000000001</v>
      </c>
      <c r="P47" s="5">
        <v>9.1750000000000007</v>
      </c>
      <c r="Q47" s="5">
        <v>10.138999999999999</v>
      </c>
      <c r="R47" s="5">
        <v>7.8639999999999999</v>
      </c>
      <c r="S47" s="5">
        <v>7.1790000000000003</v>
      </c>
      <c r="T47" s="5">
        <v>4.92</v>
      </c>
      <c r="U47" s="5">
        <v>5.1609999999999996</v>
      </c>
      <c r="V47" s="5">
        <v>10.878</v>
      </c>
      <c r="W47" s="5">
        <v>11.24</v>
      </c>
      <c r="X47" s="5">
        <v>11.766</v>
      </c>
      <c r="Y47" s="5">
        <v>10.093</v>
      </c>
      <c r="Z47" s="5">
        <v>13.31</v>
      </c>
      <c r="AA47" s="5">
        <v>18.562000000000001</v>
      </c>
      <c r="AB47" s="5">
        <v>15.406000000000001</v>
      </c>
      <c r="AC47" s="5">
        <v>14.22</v>
      </c>
      <c r="AD47" s="5">
        <v>14.552</v>
      </c>
      <c r="AE47" s="5">
        <v>15.976000000000001</v>
      </c>
      <c r="AF47" s="5">
        <v>10.103</v>
      </c>
      <c r="AG47" s="5">
        <v>15.342000000000001</v>
      </c>
      <c r="AH47" s="5">
        <v>15.015000000000001</v>
      </c>
      <c r="AI47" s="5">
        <v>12.566000000000001</v>
      </c>
      <c r="AJ47" s="5">
        <v>12.382</v>
      </c>
      <c r="AK47" s="5">
        <v>6.4050000000000002</v>
      </c>
      <c r="AL47" s="5">
        <v>7.1440000000000001</v>
      </c>
      <c r="AM47" s="5">
        <v>7.0979999999999999</v>
      </c>
      <c r="AN47" s="5">
        <v>6.84</v>
      </c>
      <c r="AO47" s="5">
        <v>7.4630000000000001</v>
      </c>
      <c r="AP47" s="5">
        <v>7.585</v>
      </c>
      <c r="AQ47" s="5">
        <v>7.484</v>
      </c>
      <c r="AR47" s="5">
        <v>6.1159999999999997</v>
      </c>
      <c r="AS47" s="5">
        <v>5.0449999999999999</v>
      </c>
      <c r="AT47" s="5">
        <v>5.7510000000000003</v>
      </c>
      <c r="AU47" s="5">
        <v>3.8540000000000001</v>
      </c>
      <c r="AV47" s="5">
        <v>8.6539999999999999</v>
      </c>
      <c r="AW47" s="5">
        <v>6.9790000000000001</v>
      </c>
      <c r="AX47" s="5">
        <v>3.6680000000000001</v>
      </c>
      <c r="AY47" s="5">
        <v>7.81</v>
      </c>
      <c r="AZ47" s="5">
        <v>6.3319999999999999</v>
      </c>
      <c r="BA47" s="5">
        <v>6.11</v>
      </c>
      <c r="BB47" s="5">
        <v>5.702</v>
      </c>
      <c r="BC47" s="5">
        <v>2.129</v>
      </c>
      <c r="BD47" s="5">
        <v>0.80300000000000005</v>
      </c>
      <c r="BE47" s="5">
        <v>2.58</v>
      </c>
      <c r="BF47" s="5">
        <v>2.9020000000000001</v>
      </c>
      <c r="BG47" s="5">
        <v>5.202</v>
      </c>
      <c r="BH47" s="5">
        <v>5.0679999999999996</v>
      </c>
      <c r="BI47" s="5">
        <v>1.4490000000000001</v>
      </c>
      <c r="BJ47" s="5">
        <v>0.44500000000000001</v>
      </c>
      <c r="BK47" s="5">
        <v>1.7490000000000001</v>
      </c>
      <c r="BL47" s="5">
        <v>-1.008</v>
      </c>
      <c r="BM47" s="5">
        <v>3.8540000000000001</v>
      </c>
      <c r="BN47" s="5">
        <v>0.28599999999999998</v>
      </c>
      <c r="BO47" s="5">
        <v>2.0379999999999998</v>
      </c>
      <c r="BP47" s="5">
        <v>0.80500000000000005</v>
      </c>
      <c r="BQ47" s="5">
        <v>2.9350000000000001</v>
      </c>
      <c r="BR47" s="5">
        <v>3.0910000000000002</v>
      </c>
      <c r="BS47" s="5">
        <v>2.081</v>
      </c>
      <c r="BT47" s="5">
        <v>2.7509999999999999</v>
      </c>
      <c r="BU47" s="5">
        <v>-8.4870000000000001</v>
      </c>
      <c r="BV47" s="5">
        <v>10.414999999999999</v>
      </c>
      <c r="BW47" s="5">
        <v>10.795999999999999</v>
      </c>
      <c r="BX47" s="5">
        <v>5.7489999999999997</v>
      </c>
    </row>
    <row r="48" spans="1:76" ht="38.25" x14ac:dyDescent="0.25">
      <c r="A48" s="3" t="s">
        <v>159</v>
      </c>
      <c r="B48" s="3" t="s">
        <v>160</v>
      </c>
      <c r="M48" s="5">
        <v>9.4290000000000003</v>
      </c>
      <c r="N48" s="5">
        <v>8.6920000000000002</v>
      </c>
      <c r="O48" s="5">
        <v>8.2059999999999995</v>
      </c>
      <c r="P48" s="5">
        <v>11.44</v>
      </c>
      <c r="Q48" s="5">
        <v>7.9580000000000002</v>
      </c>
      <c r="R48" s="5">
        <v>8.3870000000000005</v>
      </c>
      <c r="S48" s="5">
        <v>6.9489999999999998</v>
      </c>
      <c r="T48" s="5">
        <v>7.1890000000000001</v>
      </c>
      <c r="U48" s="5">
        <v>11.048999999999999</v>
      </c>
      <c r="V48" s="5">
        <v>11.071999999999999</v>
      </c>
      <c r="W48" s="5">
        <v>7.6680000000000001</v>
      </c>
      <c r="X48" s="5">
        <v>4.37</v>
      </c>
      <c r="Y48" s="5">
        <v>5.6139999999999999</v>
      </c>
      <c r="Z48" s="5">
        <v>13.420999999999999</v>
      </c>
      <c r="AA48" s="5">
        <v>17.245000000000001</v>
      </c>
      <c r="AB48" s="5">
        <v>15.635999999999999</v>
      </c>
      <c r="AC48" s="5">
        <v>9.7210000000000001</v>
      </c>
      <c r="AD48" s="5">
        <v>7.1710000000000003</v>
      </c>
      <c r="AE48" s="5">
        <v>7.1459999999999999</v>
      </c>
      <c r="AF48" s="5">
        <v>10.170999999999999</v>
      </c>
      <c r="AG48" s="5">
        <v>6.7690000000000001</v>
      </c>
      <c r="AH48" s="5">
        <v>11.005000000000001</v>
      </c>
      <c r="AI48" s="5">
        <v>20.722000000000001</v>
      </c>
      <c r="AJ48" s="5">
        <v>5.7309999999999999</v>
      </c>
      <c r="AK48" s="5">
        <v>5.9029999999999996</v>
      </c>
      <c r="AL48" s="5">
        <v>4.4660000000000002</v>
      </c>
      <c r="AM48" s="5">
        <v>-4.6779999999999999</v>
      </c>
      <c r="AN48" s="5">
        <v>2.5099999999999998</v>
      </c>
      <c r="AO48" s="5">
        <v>8.952</v>
      </c>
      <c r="AP48" s="5">
        <v>7.0190000000000001</v>
      </c>
      <c r="AQ48" s="5">
        <v>6.5810000000000004</v>
      </c>
      <c r="AR48" s="5">
        <v>11.914999999999999</v>
      </c>
      <c r="AS48" s="5">
        <v>7.4530000000000003</v>
      </c>
      <c r="AT48" s="5">
        <v>9.9700000000000006</v>
      </c>
      <c r="AU48" s="5">
        <v>8.6519999999999992</v>
      </c>
      <c r="AV48" s="5">
        <v>8.9949999999999992</v>
      </c>
      <c r="AW48" s="5">
        <v>13.44</v>
      </c>
      <c r="AX48" s="5">
        <v>8.3030000000000008</v>
      </c>
      <c r="AY48" s="5">
        <v>4.585</v>
      </c>
      <c r="AZ48" s="5">
        <v>7.8689999999999998</v>
      </c>
      <c r="BA48" s="5">
        <v>5.24</v>
      </c>
      <c r="BB48" s="5">
        <v>4.7389999999999999</v>
      </c>
      <c r="BC48" s="5">
        <v>9.19</v>
      </c>
      <c r="BD48" s="5">
        <v>10.241</v>
      </c>
      <c r="BE48" s="5">
        <v>6.3470000000000004</v>
      </c>
      <c r="BF48" s="5">
        <v>0.61</v>
      </c>
      <c r="BG48" s="5">
        <v>2.0609999999999999</v>
      </c>
      <c r="BH48" s="5">
        <v>-19.401</v>
      </c>
      <c r="BI48" s="5">
        <v>4.6280000000000001</v>
      </c>
      <c r="BJ48" s="5">
        <v>0.245</v>
      </c>
      <c r="BK48" s="5">
        <v>0.76900000000000002</v>
      </c>
      <c r="BL48" s="5">
        <v>0.52600000000000002</v>
      </c>
      <c r="BM48" s="5">
        <v>-0.79400000000000004</v>
      </c>
      <c r="BN48" s="5">
        <v>-2.7109999999999999</v>
      </c>
      <c r="BO48" s="5">
        <v>-2.3359999999999999</v>
      </c>
      <c r="BP48" s="5">
        <v>-8.2880000000000003</v>
      </c>
      <c r="BQ48" s="5">
        <v>-2.355</v>
      </c>
      <c r="BR48" s="5">
        <v>-9.3889999999999993</v>
      </c>
      <c r="BS48" s="5">
        <v>-1.7390000000000001</v>
      </c>
      <c r="BT48" s="5">
        <v>-0.02</v>
      </c>
      <c r="BU48" s="5">
        <v>-12.411</v>
      </c>
      <c r="BV48" s="5">
        <v>15.46</v>
      </c>
      <c r="BW48" s="5">
        <v>4.0890000000000004</v>
      </c>
      <c r="BX48" s="5">
        <v>2.762</v>
      </c>
    </row>
    <row r="49" spans="1:76" x14ac:dyDescent="0.25">
      <c r="A49" s="3" t="s">
        <v>161</v>
      </c>
      <c r="B49" s="3" t="s">
        <v>162</v>
      </c>
      <c r="C49" s="5">
        <v>18.852</v>
      </c>
      <c r="D49" s="5">
        <v>25.582000000000001</v>
      </c>
      <c r="E49" s="5">
        <v>24.541</v>
      </c>
      <c r="F49" s="5">
        <v>6.8029999999999999</v>
      </c>
      <c r="G49" s="5">
        <v>2.2530000000000001</v>
      </c>
      <c r="H49" s="5">
        <v>4.2060000000000004</v>
      </c>
      <c r="I49" s="5">
        <v>14.683</v>
      </c>
      <c r="J49" s="5">
        <v>9.8290000000000006</v>
      </c>
      <c r="K49" s="5">
        <v>12.500999999999999</v>
      </c>
      <c r="L49" s="5">
        <v>10.656000000000001</v>
      </c>
      <c r="M49" s="5">
        <v>7.0940000000000003</v>
      </c>
      <c r="N49" s="5">
        <v>10.268000000000001</v>
      </c>
      <c r="O49" s="5">
        <v>13.676</v>
      </c>
      <c r="P49" s="5">
        <v>14.593999999999999</v>
      </c>
      <c r="Q49" s="5">
        <v>10.71</v>
      </c>
      <c r="R49" s="5">
        <v>7.3339999999999996</v>
      </c>
      <c r="S49" s="5">
        <v>8.48</v>
      </c>
      <c r="T49" s="5">
        <v>9.0239999999999991</v>
      </c>
      <c r="U49" s="5">
        <v>11.43</v>
      </c>
      <c r="V49" s="5">
        <v>15.186</v>
      </c>
      <c r="W49" s="5">
        <v>13.41</v>
      </c>
      <c r="X49" s="5">
        <v>13.91</v>
      </c>
      <c r="Y49" s="5">
        <v>12.053000000000001</v>
      </c>
      <c r="Z49" s="5">
        <v>14.686999999999999</v>
      </c>
      <c r="AA49" s="5">
        <v>19.167999999999999</v>
      </c>
      <c r="AB49" s="5">
        <v>21.745000000000001</v>
      </c>
      <c r="AC49" s="5">
        <v>17.614000000000001</v>
      </c>
      <c r="AD49" s="5">
        <v>14.611000000000001</v>
      </c>
      <c r="AE49" s="5">
        <v>15.592000000000001</v>
      </c>
      <c r="AF49" s="5">
        <v>13.702999999999999</v>
      </c>
      <c r="AG49" s="5">
        <v>16.308</v>
      </c>
      <c r="AH49" s="5">
        <v>16.242000000000001</v>
      </c>
      <c r="AI49" s="5">
        <v>16.693999999999999</v>
      </c>
      <c r="AJ49" s="5">
        <v>12.031000000000001</v>
      </c>
      <c r="AK49" s="5">
        <v>9.3309999999999995</v>
      </c>
      <c r="AL49" s="5">
        <v>6.9870000000000001</v>
      </c>
      <c r="AM49" s="5">
        <v>6.2370000000000001</v>
      </c>
      <c r="AN49" s="5">
        <v>4.8860000000000001</v>
      </c>
      <c r="AO49" s="5">
        <v>7.077</v>
      </c>
      <c r="AP49" s="5">
        <v>5.0469999999999997</v>
      </c>
      <c r="AQ49" s="5">
        <v>6.1630000000000003</v>
      </c>
      <c r="AR49" s="5">
        <v>5.8789999999999996</v>
      </c>
      <c r="AS49" s="5">
        <v>6.1950000000000003</v>
      </c>
      <c r="AT49" s="5">
        <v>6.1639999999999997</v>
      </c>
      <c r="AU49" s="5">
        <v>2.4849999999999999</v>
      </c>
      <c r="AV49" s="5">
        <v>3.484</v>
      </c>
      <c r="AW49" s="5">
        <v>4.5250000000000004</v>
      </c>
      <c r="AX49" s="5">
        <v>3.12</v>
      </c>
      <c r="AY49" s="5">
        <v>1.143</v>
      </c>
      <c r="AZ49" s="5">
        <v>3.2</v>
      </c>
      <c r="BA49" s="5">
        <v>4.2859999999999996</v>
      </c>
      <c r="BB49" s="5">
        <v>2.8530000000000002</v>
      </c>
      <c r="BC49" s="5">
        <v>5.3250000000000002</v>
      </c>
      <c r="BD49" s="5">
        <v>3.95</v>
      </c>
      <c r="BE49" s="5">
        <v>4.1779999999999999</v>
      </c>
      <c r="BF49" s="5">
        <v>4.1440000000000001</v>
      </c>
      <c r="BG49" s="5">
        <v>3.5</v>
      </c>
      <c r="BH49" s="5">
        <v>3.6619999999999999</v>
      </c>
      <c r="BI49" s="5">
        <v>3.4849999999999999</v>
      </c>
      <c r="BJ49" s="5">
        <v>4.2140000000000004</v>
      </c>
      <c r="BK49" s="5">
        <v>2.746</v>
      </c>
      <c r="BL49" s="5">
        <v>3.2149999999999999</v>
      </c>
      <c r="BM49" s="5">
        <v>2.661</v>
      </c>
      <c r="BN49" s="5">
        <v>2.657</v>
      </c>
      <c r="BO49" s="5">
        <v>1.5629999999999999</v>
      </c>
      <c r="BP49" s="5">
        <v>1.409</v>
      </c>
      <c r="BQ49" s="5">
        <v>1.4790000000000001</v>
      </c>
      <c r="BR49" s="5">
        <v>2.7269999999999999</v>
      </c>
      <c r="BS49" s="5">
        <v>1.7909999999999999</v>
      </c>
      <c r="BT49" s="5">
        <v>1.96</v>
      </c>
      <c r="BU49" s="5">
        <v>0.33500000000000002</v>
      </c>
      <c r="BV49" s="5">
        <v>7.4560000000000004</v>
      </c>
      <c r="BW49" s="5">
        <v>4.6769999999999996</v>
      </c>
      <c r="BX49" s="5">
        <v>4.0819999999999999</v>
      </c>
    </row>
    <row r="50" spans="1:76" x14ac:dyDescent="0.25">
      <c r="A50" s="3" t="s">
        <v>163</v>
      </c>
      <c r="B50" s="3" t="s">
        <v>164</v>
      </c>
      <c r="M50" s="5">
        <v>5.0629999999999997</v>
      </c>
      <c r="N50" s="5">
        <v>10.039</v>
      </c>
      <c r="O50" s="5">
        <v>13.473000000000001</v>
      </c>
      <c r="P50" s="5">
        <v>13.503</v>
      </c>
      <c r="Q50" s="5">
        <v>8.6829999999999998</v>
      </c>
      <c r="R50" s="5">
        <v>6.6890000000000001</v>
      </c>
      <c r="S50" s="5">
        <v>7.6459999999999999</v>
      </c>
      <c r="T50" s="5">
        <v>8.7010000000000005</v>
      </c>
      <c r="U50" s="5">
        <v>13.161</v>
      </c>
      <c r="V50" s="5">
        <v>14.932</v>
      </c>
      <c r="W50" s="5">
        <v>13.569000000000001</v>
      </c>
      <c r="X50" s="5">
        <v>13.195</v>
      </c>
      <c r="Y50" s="5">
        <v>11.303000000000001</v>
      </c>
      <c r="Z50" s="5">
        <v>14.983000000000001</v>
      </c>
      <c r="AA50" s="5">
        <v>19.460999999999999</v>
      </c>
      <c r="AB50" s="5">
        <v>22.222000000000001</v>
      </c>
      <c r="AC50" s="5">
        <v>18.297000000000001</v>
      </c>
      <c r="AD50" s="5">
        <v>14.38</v>
      </c>
      <c r="AE50" s="5">
        <v>13.689</v>
      </c>
      <c r="AF50" s="5">
        <v>13.462</v>
      </c>
      <c r="AG50" s="5">
        <v>17.298999999999999</v>
      </c>
      <c r="AH50" s="5">
        <v>16.306999999999999</v>
      </c>
      <c r="AI50" s="5">
        <v>16.802</v>
      </c>
      <c r="AJ50" s="5">
        <v>12.368</v>
      </c>
      <c r="AK50" s="5">
        <v>9.391</v>
      </c>
      <c r="AL50" s="5">
        <v>7.2649999999999997</v>
      </c>
      <c r="AM50" s="5">
        <v>6.0890000000000004</v>
      </c>
      <c r="AN50" s="5">
        <v>4.5679999999999996</v>
      </c>
      <c r="AO50" s="5">
        <v>6.7850000000000001</v>
      </c>
      <c r="AP50" s="5">
        <v>2.1429999999999998</v>
      </c>
      <c r="AQ50" s="5">
        <v>4.7839999999999998</v>
      </c>
      <c r="AR50" s="5">
        <v>5.8310000000000004</v>
      </c>
      <c r="AS50" s="5">
        <v>5.9180000000000001</v>
      </c>
      <c r="AT50" s="5">
        <v>6.56</v>
      </c>
      <c r="AU50" s="5">
        <v>1.6910000000000001</v>
      </c>
      <c r="AV50" s="5">
        <v>0.46600000000000003</v>
      </c>
      <c r="AW50" s="5">
        <v>5.9850000000000003</v>
      </c>
      <c r="AX50" s="5">
        <v>4.2130000000000001</v>
      </c>
      <c r="AY50" s="5">
        <v>-1.7729999999999999</v>
      </c>
      <c r="AZ50" s="5">
        <v>2.8759999999999999</v>
      </c>
      <c r="BA50" s="5">
        <v>4.1029999999999998</v>
      </c>
      <c r="BB50" s="5">
        <v>0.91400000000000003</v>
      </c>
      <c r="BC50" s="5">
        <v>3.63</v>
      </c>
      <c r="BD50" s="5">
        <v>2.88</v>
      </c>
      <c r="BE50" s="5">
        <v>4.2430000000000003</v>
      </c>
      <c r="BF50" s="5">
        <v>3.9449999999999998</v>
      </c>
      <c r="BG50" s="5">
        <v>2.3420000000000001</v>
      </c>
      <c r="BH50" s="5">
        <v>2.74</v>
      </c>
      <c r="BI50" s="5">
        <v>2.83</v>
      </c>
      <c r="BJ50" s="5">
        <v>4.9809999999999999</v>
      </c>
      <c r="BK50" s="5">
        <v>1.5469999999999999</v>
      </c>
      <c r="BL50" s="5">
        <v>3.05</v>
      </c>
      <c r="BM50" s="5">
        <v>2.653</v>
      </c>
      <c r="BN50" s="5">
        <v>1.9319999999999999</v>
      </c>
      <c r="BO50" s="5">
        <v>0.26700000000000002</v>
      </c>
      <c r="BP50" s="5">
        <v>7.0999999999999994E-2</v>
      </c>
      <c r="BQ50" s="5">
        <v>0.51500000000000001</v>
      </c>
      <c r="BR50" s="5">
        <v>2.8380000000000001</v>
      </c>
      <c r="BS50" s="5">
        <v>1.526</v>
      </c>
      <c r="BT50" s="5">
        <v>1.6930000000000001</v>
      </c>
      <c r="BU50" s="5">
        <v>0.94499999999999995</v>
      </c>
      <c r="BV50" s="5">
        <v>3.843</v>
      </c>
      <c r="BW50" s="5">
        <v>6.3070000000000004</v>
      </c>
      <c r="BX50" s="5">
        <v>3.5670000000000002</v>
      </c>
    </row>
    <row r="51" spans="1:76" x14ac:dyDescent="0.25">
      <c r="A51" s="3" t="s">
        <v>165</v>
      </c>
      <c r="B51" s="3" t="s">
        <v>166</v>
      </c>
      <c r="M51" s="5">
        <v>5.3109999999999999</v>
      </c>
      <c r="N51" s="5">
        <v>9.4659999999999993</v>
      </c>
      <c r="O51" s="5">
        <v>13.27</v>
      </c>
      <c r="P51" s="5">
        <v>13.433999999999999</v>
      </c>
      <c r="Q51" s="5">
        <v>9.51</v>
      </c>
      <c r="R51" s="5">
        <v>6.3849999999999998</v>
      </c>
      <c r="S51" s="5">
        <v>7.4580000000000002</v>
      </c>
      <c r="T51" s="5">
        <v>7.7960000000000003</v>
      </c>
      <c r="U51" s="5">
        <v>13.019</v>
      </c>
      <c r="V51" s="5">
        <v>13.074</v>
      </c>
      <c r="W51" s="5">
        <v>11.744</v>
      </c>
      <c r="X51" s="5">
        <v>12.398</v>
      </c>
      <c r="Y51" s="5">
        <v>10.651999999999999</v>
      </c>
      <c r="Z51" s="5">
        <v>13.398999999999999</v>
      </c>
      <c r="AA51" s="5">
        <v>18.376999999999999</v>
      </c>
      <c r="AB51" s="5">
        <v>19.446999999999999</v>
      </c>
      <c r="AC51" s="5">
        <v>16.422000000000001</v>
      </c>
      <c r="AD51" s="5">
        <v>13.71</v>
      </c>
      <c r="AE51" s="5">
        <v>15.34</v>
      </c>
      <c r="AF51" s="5">
        <v>12.586</v>
      </c>
      <c r="AG51" s="5">
        <v>15.692</v>
      </c>
      <c r="AH51" s="5">
        <v>16.242000000000001</v>
      </c>
      <c r="AI51" s="5">
        <v>17.419</v>
      </c>
      <c r="AJ51" s="5">
        <v>9.2620000000000005</v>
      </c>
      <c r="AK51" s="5">
        <v>9.452</v>
      </c>
      <c r="AL51" s="5">
        <v>4.9669999999999996</v>
      </c>
      <c r="AM51" s="5">
        <v>4.9800000000000004</v>
      </c>
      <c r="AN51" s="5">
        <v>4.9279999999999999</v>
      </c>
      <c r="AO51" s="5">
        <v>3.6520000000000001</v>
      </c>
      <c r="AP51" s="5">
        <v>6.52</v>
      </c>
      <c r="AQ51" s="5">
        <v>7.89</v>
      </c>
      <c r="AR51" s="5">
        <v>6.8010000000000002</v>
      </c>
      <c r="AS51" s="5">
        <v>6.4880000000000004</v>
      </c>
      <c r="AT51" s="5">
        <v>5.6719999999999997</v>
      </c>
      <c r="AU51" s="5">
        <v>2.7389999999999999</v>
      </c>
      <c r="AV51" s="5">
        <v>6.282</v>
      </c>
      <c r="AW51" s="5">
        <v>2.516</v>
      </c>
      <c r="AX51" s="5">
        <v>3.5680000000000001</v>
      </c>
      <c r="AY51" s="5">
        <v>3.718</v>
      </c>
      <c r="AZ51" s="5">
        <v>4.0039999999999996</v>
      </c>
      <c r="BA51" s="5">
        <v>4.9089999999999998</v>
      </c>
      <c r="BB51" s="5">
        <v>3</v>
      </c>
      <c r="BC51" s="5">
        <v>5.9980000000000002</v>
      </c>
      <c r="BD51" s="5">
        <v>3.4430000000000001</v>
      </c>
      <c r="BE51" s="5">
        <v>1.2090000000000001</v>
      </c>
      <c r="BF51" s="5">
        <v>3.145</v>
      </c>
      <c r="BG51" s="5">
        <v>2.7829999999999999</v>
      </c>
      <c r="BH51" s="5">
        <v>4.0140000000000002</v>
      </c>
      <c r="BI51" s="5">
        <v>4.0389999999999997</v>
      </c>
      <c r="BJ51" s="5">
        <v>2.3330000000000002</v>
      </c>
      <c r="BK51" s="5">
        <v>3.0219999999999998</v>
      </c>
      <c r="BL51" s="5">
        <v>2.0609999999999999</v>
      </c>
      <c r="BM51" s="5">
        <v>2.044</v>
      </c>
      <c r="BN51" s="5">
        <v>1.849</v>
      </c>
      <c r="BO51" s="5">
        <v>1.462</v>
      </c>
      <c r="BP51" s="5">
        <v>1.508</v>
      </c>
      <c r="BQ51" s="5">
        <v>1.766</v>
      </c>
      <c r="BR51" s="5">
        <v>3.1549999999999998</v>
      </c>
      <c r="BS51" s="5">
        <v>1.4670000000000001</v>
      </c>
      <c r="BT51" s="5">
        <v>1.7809999999999999</v>
      </c>
      <c r="BU51" s="5">
        <v>-1.5049999999999999</v>
      </c>
      <c r="BV51" s="5">
        <v>6.944</v>
      </c>
      <c r="BW51" s="5">
        <v>5.3579999999999997</v>
      </c>
      <c r="BX51" s="5">
        <v>4.4950000000000001</v>
      </c>
    </row>
    <row r="52" spans="1:76" x14ac:dyDescent="0.25">
      <c r="A52" s="3" t="s">
        <v>167</v>
      </c>
      <c r="B52" s="3" t="s">
        <v>168</v>
      </c>
      <c r="M52" s="5">
        <v>12.778</v>
      </c>
      <c r="N52" s="5">
        <v>13.271000000000001</v>
      </c>
      <c r="O52" s="5">
        <v>15.619</v>
      </c>
      <c r="P52" s="5">
        <v>19.343</v>
      </c>
      <c r="Q52" s="5">
        <v>17.048999999999999</v>
      </c>
      <c r="R52" s="5">
        <v>10.617000000000001</v>
      </c>
      <c r="S52" s="5">
        <v>12.930999999999999</v>
      </c>
      <c r="T52" s="5">
        <v>10.887</v>
      </c>
      <c r="U52" s="5">
        <v>6.9160000000000004</v>
      </c>
      <c r="V52" s="5">
        <v>23.052</v>
      </c>
      <c r="W52" s="5">
        <v>14.406000000000001</v>
      </c>
      <c r="X52" s="5">
        <v>17.158999999999999</v>
      </c>
      <c r="Y52" s="5">
        <v>14.984999999999999</v>
      </c>
      <c r="Z52" s="5">
        <v>15.382999999999999</v>
      </c>
      <c r="AA52" s="5">
        <v>20.460999999999999</v>
      </c>
      <c r="AB52" s="5">
        <v>25.152999999999999</v>
      </c>
      <c r="AC52" s="5">
        <v>18.614999999999998</v>
      </c>
      <c r="AD52" s="5">
        <v>14.429</v>
      </c>
      <c r="AE52" s="5">
        <v>20.59</v>
      </c>
      <c r="AF52" s="5">
        <v>16.702999999999999</v>
      </c>
      <c r="AG52" s="5">
        <v>15.734999999999999</v>
      </c>
      <c r="AH52" s="5">
        <v>16.593</v>
      </c>
      <c r="AI52" s="5">
        <v>16.95</v>
      </c>
      <c r="AJ52" s="5">
        <v>14.875999999999999</v>
      </c>
      <c r="AK52" s="5">
        <v>10.287000000000001</v>
      </c>
      <c r="AL52" s="5">
        <v>9.3559999999999999</v>
      </c>
      <c r="AM52" s="5">
        <v>8.0259999999999998</v>
      </c>
      <c r="AN52" s="5">
        <v>5.1020000000000003</v>
      </c>
      <c r="AO52" s="5">
        <v>7.2030000000000003</v>
      </c>
      <c r="AP52" s="5">
        <v>8.51</v>
      </c>
      <c r="AQ52" s="5">
        <v>7.0590000000000002</v>
      </c>
      <c r="AR52" s="5">
        <v>4.5129999999999999</v>
      </c>
      <c r="AS52" s="5">
        <v>5.7080000000000002</v>
      </c>
      <c r="AT52" s="5">
        <v>5.8159999999999998</v>
      </c>
      <c r="AU52" s="5">
        <v>2.8959999999999999</v>
      </c>
      <c r="AV52" s="5">
        <v>5.0659999999999998</v>
      </c>
      <c r="AW52" s="5">
        <v>1.9870000000000001</v>
      </c>
      <c r="AX52" s="5">
        <v>1.224</v>
      </c>
      <c r="AY52" s="5">
        <v>2.6709999999999998</v>
      </c>
      <c r="AZ52" s="5">
        <v>2.8759999999999999</v>
      </c>
      <c r="BA52" s="5">
        <v>3.5089999999999999</v>
      </c>
      <c r="BB52" s="5">
        <v>4.4770000000000003</v>
      </c>
      <c r="BC52" s="5">
        <v>7.133</v>
      </c>
      <c r="BD52" s="5">
        <v>6.1779999999999999</v>
      </c>
      <c r="BE52" s="5">
        <v>5.415</v>
      </c>
      <c r="BF52" s="5">
        <v>4.3630000000000004</v>
      </c>
      <c r="BG52" s="5">
        <v>4.1580000000000004</v>
      </c>
      <c r="BH52" s="5">
        <v>3.972</v>
      </c>
      <c r="BI52" s="5">
        <v>3.444</v>
      </c>
      <c r="BJ52" s="5">
        <v>4.3970000000000002</v>
      </c>
      <c r="BK52" s="5">
        <v>3.4870000000000001</v>
      </c>
      <c r="BL52" s="5">
        <v>3.6709999999999998</v>
      </c>
      <c r="BM52" s="5">
        <v>2.544</v>
      </c>
      <c r="BN52" s="5">
        <v>3.976</v>
      </c>
      <c r="BO52" s="5">
        <v>3.0070000000000001</v>
      </c>
      <c r="BP52" s="5">
        <v>2.758</v>
      </c>
      <c r="BQ52" s="5">
        <v>2.42</v>
      </c>
      <c r="BR52" s="5">
        <v>2.6190000000000002</v>
      </c>
      <c r="BS52" s="5">
        <v>2.282</v>
      </c>
      <c r="BT52" s="5">
        <v>2.399</v>
      </c>
      <c r="BU52" s="5">
        <v>1.6379999999999999</v>
      </c>
      <c r="BV52" s="5">
        <v>13.256</v>
      </c>
      <c r="BW52" s="5">
        <v>1.8180000000000001</v>
      </c>
      <c r="BX52" s="5">
        <v>3.2490000000000001</v>
      </c>
    </row>
    <row r="53" spans="1:76" ht="25.5" x14ac:dyDescent="0.25">
      <c r="A53" s="3" t="s">
        <v>169</v>
      </c>
      <c r="B53" s="3" t="s">
        <v>170</v>
      </c>
      <c r="M53" s="5">
        <v>14.048999999999999</v>
      </c>
      <c r="N53" s="5">
        <v>9.3179999999999996</v>
      </c>
      <c r="O53" s="5">
        <v>12.919</v>
      </c>
      <c r="P53" s="5">
        <v>15.686</v>
      </c>
      <c r="Q53" s="5">
        <v>13.263</v>
      </c>
      <c r="R53" s="5">
        <v>7.3840000000000003</v>
      </c>
      <c r="S53" s="5">
        <v>7.47</v>
      </c>
      <c r="T53" s="5">
        <v>10.316000000000001</v>
      </c>
      <c r="U53" s="5">
        <v>8.0079999999999991</v>
      </c>
      <c r="V53" s="5">
        <v>8.6790000000000003</v>
      </c>
      <c r="W53" s="5">
        <v>15.201000000000001</v>
      </c>
      <c r="X53" s="5">
        <v>14.946999999999999</v>
      </c>
      <c r="Y53" s="5">
        <v>13.324999999999999</v>
      </c>
      <c r="Z53" s="5">
        <v>15.196</v>
      </c>
      <c r="AA53" s="5">
        <v>17.315000000000001</v>
      </c>
      <c r="AB53" s="5">
        <v>18.492000000000001</v>
      </c>
      <c r="AC53" s="5">
        <v>15.337999999999999</v>
      </c>
      <c r="AD53" s="5">
        <v>18.279</v>
      </c>
      <c r="AE53" s="5">
        <v>14.439</v>
      </c>
      <c r="AF53" s="5">
        <v>10.913</v>
      </c>
      <c r="AG53" s="5">
        <v>14.576000000000001</v>
      </c>
      <c r="AH53" s="5">
        <v>15.128</v>
      </c>
      <c r="AI53" s="5">
        <v>13.81</v>
      </c>
      <c r="AJ53" s="5">
        <v>10.583</v>
      </c>
      <c r="AK53" s="5">
        <v>6.3440000000000003</v>
      </c>
      <c r="AL53" s="5">
        <v>4.6459999999999999</v>
      </c>
      <c r="AM53" s="5">
        <v>5.4089999999999998</v>
      </c>
      <c r="AN53" s="5">
        <v>5.8449999999999998</v>
      </c>
      <c r="AO53" s="5">
        <v>16.98</v>
      </c>
      <c r="AP53" s="5">
        <v>6.6820000000000004</v>
      </c>
      <c r="AQ53" s="5">
        <v>6.194</v>
      </c>
      <c r="AR53" s="5">
        <v>7.5069999999999997</v>
      </c>
      <c r="AS53" s="5">
        <v>7.9660000000000002</v>
      </c>
      <c r="AT53" s="5">
        <v>6.4189999999999996</v>
      </c>
      <c r="AU53" s="5">
        <v>4.3280000000000003</v>
      </c>
      <c r="AV53" s="5">
        <v>6.19</v>
      </c>
      <c r="AW53" s="5">
        <v>9.2080000000000002</v>
      </c>
      <c r="AX53" s="5">
        <v>2.2130000000000001</v>
      </c>
      <c r="AY53" s="5">
        <v>3.8450000000000002</v>
      </c>
      <c r="AZ53" s="5">
        <v>3.4369999999999998</v>
      </c>
      <c r="BA53" s="5">
        <v>5.3470000000000004</v>
      </c>
      <c r="BB53" s="5">
        <v>6.1660000000000004</v>
      </c>
      <c r="BC53" s="5">
        <v>6.05</v>
      </c>
      <c r="BD53" s="5">
        <v>3.8839999999999999</v>
      </c>
      <c r="BE53" s="5">
        <v>7.2779999999999996</v>
      </c>
      <c r="BF53" s="5">
        <v>6.2320000000000002</v>
      </c>
      <c r="BG53" s="5">
        <v>7.149</v>
      </c>
      <c r="BH53" s="5">
        <v>5.2240000000000002</v>
      </c>
      <c r="BI53" s="5">
        <v>4.548</v>
      </c>
      <c r="BJ53" s="5">
        <v>4.8890000000000002</v>
      </c>
      <c r="BK53" s="5">
        <v>4.3239999999999998</v>
      </c>
      <c r="BL53" s="5">
        <v>4.7309999999999999</v>
      </c>
      <c r="BM53" s="5">
        <v>3.9249999999999998</v>
      </c>
      <c r="BN53" s="5">
        <v>3.44</v>
      </c>
      <c r="BO53" s="5">
        <v>2.484</v>
      </c>
      <c r="BP53" s="5">
        <v>2.2170000000000001</v>
      </c>
      <c r="BQ53" s="5">
        <v>1.7230000000000001</v>
      </c>
      <c r="BR53" s="5">
        <v>1.9810000000000001</v>
      </c>
      <c r="BS53" s="5">
        <v>2.0209999999999999</v>
      </c>
      <c r="BT53" s="5">
        <v>2.0659999999999998</v>
      </c>
      <c r="BU53" s="5">
        <v>-0.95799999999999996</v>
      </c>
      <c r="BV53" s="5">
        <v>5.9649999999999999</v>
      </c>
      <c r="BW53" s="5">
        <v>5.6280000000000001</v>
      </c>
      <c r="BX53" s="5">
        <v>6.5209999999999999</v>
      </c>
    </row>
    <row r="54" spans="1:76" x14ac:dyDescent="0.25">
      <c r="A54" s="4" t="s">
        <v>171</v>
      </c>
      <c r="B54" s="4" t="s">
        <v>172</v>
      </c>
      <c r="C54" s="5">
        <v>14.848000000000001</v>
      </c>
      <c r="D54" s="5">
        <v>29.561</v>
      </c>
      <c r="E54" s="5">
        <v>14.215</v>
      </c>
      <c r="F54" s="5">
        <v>2.278</v>
      </c>
      <c r="G54" s="5">
        <v>5.47</v>
      </c>
      <c r="H54" s="5">
        <v>6.0979999999999999</v>
      </c>
      <c r="I54" s="5">
        <v>10.122999999999999</v>
      </c>
      <c r="J54" s="5">
        <v>11.712999999999999</v>
      </c>
      <c r="K54" s="5">
        <v>13.872999999999999</v>
      </c>
      <c r="L54" s="5">
        <v>8.0449999999999999</v>
      </c>
      <c r="M54" s="5">
        <v>10.957000000000001</v>
      </c>
      <c r="N54" s="5">
        <v>8.875</v>
      </c>
      <c r="O54" s="5">
        <v>11.1</v>
      </c>
      <c r="P54" s="5">
        <v>12.048</v>
      </c>
      <c r="Q54" s="5">
        <v>9.2210000000000001</v>
      </c>
      <c r="R54" s="5">
        <v>7.0309999999999997</v>
      </c>
      <c r="S54" s="5">
        <v>8.4610000000000003</v>
      </c>
      <c r="T54" s="5">
        <v>6.984</v>
      </c>
      <c r="U54" s="5">
        <v>8.1950000000000003</v>
      </c>
      <c r="V54" s="5">
        <v>13.689</v>
      </c>
      <c r="W54" s="5">
        <v>12.166</v>
      </c>
      <c r="X54" s="5">
        <v>11.769</v>
      </c>
      <c r="Y54" s="5">
        <v>11.407</v>
      </c>
      <c r="Z54" s="5">
        <v>16.306999999999999</v>
      </c>
      <c r="AA54" s="5">
        <v>23.082000000000001</v>
      </c>
      <c r="AB54" s="5">
        <v>8.2669999999999995</v>
      </c>
      <c r="AC54" s="5">
        <v>15.417</v>
      </c>
      <c r="AD54" s="5">
        <v>12.509</v>
      </c>
      <c r="AE54" s="5">
        <v>11.385999999999999</v>
      </c>
      <c r="AF54" s="5">
        <v>13.208</v>
      </c>
      <c r="AG54" s="5">
        <v>15.253</v>
      </c>
      <c r="AH54" s="5">
        <v>12.760999999999999</v>
      </c>
      <c r="AI54" s="5">
        <v>13.041</v>
      </c>
      <c r="AJ54" s="5">
        <v>9.3330000000000002</v>
      </c>
      <c r="AK54" s="5">
        <v>8.9849999999999994</v>
      </c>
      <c r="AL54" s="5">
        <v>6.7229999999999999</v>
      </c>
      <c r="AM54" s="5">
        <v>4.0810000000000004</v>
      </c>
      <c r="AN54" s="5">
        <v>4.0789999999999997</v>
      </c>
      <c r="AO54" s="5">
        <v>7.4340000000000002</v>
      </c>
      <c r="AP54" s="5">
        <v>8.7850000000000001</v>
      </c>
      <c r="AQ54" s="5">
        <v>5.0419999999999998</v>
      </c>
      <c r="AR54" s="5">
        <v>3.2389999999999999</v>
      </c>
      <c r="AS54" s="5">
        <v>2.6549999999999998</v>
      </c>
      <c r="AT54" s="5">
        <v>-0.17699999999999999</v>
      </c>
      <c r="AU54" s="5">
        <v>2.57</v>
      </c>
      <c r="AV54" s="5">
        <v>4.37</v>
      </c>
      <c r="AW54" s="5">
        <v>2.1619999999999999</v>
      </c>
      <c r="AX54" s="5">
        <v>4.0309999999999997</v>
      </c>
      <c r="AY54" s="5">
        <v>4.4710000000000001</v>
      </c>
      <c r="AZ54" s="5">
        <v>5.09</v>
      </c>
      <c r="BA54" s="5">
        <v>8.6419999999999995</v>
      </c>
      <c r="BB54" s="5">
        <v>4.6029999999999998</v>
      </c>
      <c r="BC54" s="5">
        <v>2.161</v>
      </c>
      <c r="BD54" s="5">
        <v>1.6619999999999999</v>
      </c>
      <c r="BE54" s="5">
        <v>4.6509999999999998</v>
      </c>
      <c r="BF54" s="5">
        <v>4.7939999999999996</v>
      </c>
      <c r="BG54" s="5">
        <v>5.6760000000000002</v>
      </c>
      <c r="BH54" s="5">
        <v>5.415</v>
      </c>
      <c r="BI54" s="5">
        <v>3.1150000000000002</v>
      </c>
      <c r="BJ54" s="5">
        <v>-5.1260000000000003</v>
      </c>
      <c r="BK54" s="5">
        <v>4.6269999999999998</v>
      </c>
      <c r="BL54" s="5">
        <v>4.1390000000000002</v>
      </c>
      <c r="BM54" s="5">
        <v>1.266</v>
      </c>
      <c r="BN54" s="5">
        <v>0.68500000000000005</v>
      </c>
      <c r="BO54" s="5">
        <v>1.1080000000000001</v>
      </c>
      <c r="BP54" s="5">
        <v>1.3149999999999999</v>
      </c>
      <c r="BQ54" s="5">
        <v>1.07</v>
      </c>
      <c r="BR54" s="5">
        <v>4.2039999999999997</v>
      </c>
      <c r="BS54" s="5">
        <v>3.3759999999999999</v>
      </c>
      <c r="BT54" s="5">
        <v>3.1459999999999999</v>
      </c>
      <c r="BU54" s="5">
        <v>-6.3550000000000004</v>
      </c>
      <c r="BV54" s="5">
        <v>10.942</v>
      </c>
      <c r="BW54" s="5">
        <v>13.079000000000001</v>
      </c>
      <c r="BX54" s="5">
        <v>3.4350000000000001</v>
      </c>
    </row>
    <row r="56" spans="1:76" x14ac:dyDescent="0.25">
      <c r="A56" s="6" t="s">
        <v>174</v>
      </c>
    </row>
    <row r="57" spans="1:76" x14ac:dyDescent="0.25">
      <c r="A57" s="7" t="s">
        <v>175</v>
      </c>
    </row>
  </sheetData>
  <hyperlinks>
    <hyperlink ref="A56" r:id="rId1" xr:uid="{00000000-0004-0000-0400-000000000000}"/>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E57"/>
  <sheetViews>
    <sheetView topLeftCell="A16" workbookViewId="0"/>
  </sheetViews>
  <sheetFormatPr baseColWidth="10" defaultColWidth="8.85546875" defaultRowHeight="15" x14ac:dyDescent="0.25"/>
  <cols>
    <col min="1" max="1" width="25.28515625" bestFit="1" customWidth="1"/>
    <col min="2" max="2" width="60.7109375" customWidth="1"/>
    <col min="3" max="31" width="13" customWidth="1"/>
  </cols>
  <sheetData>
    <row r="1" spans="1:31" x14ac:dyDescent="0.25">
      <c r="A1" s="1" t="s">
        <v>178</v>
      </c>
    </row>
    <row r="2" spans="1:31" x14ac:dyDescent="0.25">
      <c r="A2" s="1" t="s">
        <v>76</v>
      </c>
    </row>
    <row r="3" spans="1:31" x14ac:dyDescent="0.25">
      <c r="A3" s="2" t="s">
        <v>0</v>
      </c>
    </row>
    <row r="5" spans="1:31" ht="12.75" customHeight="1" x14ac:dyDescent="0.25">
      <c r="C5" s="3" t="s">
        <v>47</v>
      </c>
      <c r="D5" s="3" t="s">
        <v>48</v>
      </c>
      <c r="E5" s="3" t="s">
        <v>49</v>
      </c>
      <c r="F5" s="3" t="s">
        <v>50</v>
      </c>
      <c r="G5" s="3" t="s">
        <v>51</v>
      </c>
      <c r="H5" s="3" t="s">
        <v>52</v>
      </c>
      <c r="I5" s="3" t="s">
        <v>53</v>
      </c>
      <c r="J5" s="3" t="s">
        <v>54</v>
      </c>
      <c r="K5" s="3" t="s">
        <v>55</v>
      </c>
      <c r="L5" s="3" t="s">
        <v>56</v>
      </c>
      <c r="M5" s="3" t="s">
        <v>57</v>
      </c>
      <c r="N5" s="3" t="s">
        <v>58</v>
      </c>
      <c r="O5" s="3" t="s">
        <v>59</v>
      </c>
      <c r="P5" s="3" t="s">
        <v>60</v>
      </c>
      <c r="Q5" s="3" t="s">
        <v>61</v>
      </c>
      <c r="R5" s="3" t="s">
        <v>62</v>
      </c>
      <c r="S5" s="3" t="s">
        <v>63</v>
      </c>
      <c r="T5" s="3" t="s">
        <v>64</v>
      </c>
      <c r="U5" s="3" t="s">
        <v>65</v>
      </c>
      <c r="V5" s="3" t="s">
        <v>66</v>
      </c>
      <c r="W5" s="3" t="s">
        <v>67</v>
      </c>
      <c r="X5" s="3" t="s">
        <v>68</v>
      </c>
      <c r="Y5" s="3" t="s">
        <v>69</v>
      </c>
      <c r="Z5" s="3" t="s">
        <v>70</v>
      </c>
      <c r="AA5" s="3" t="s">
        <v>71</v>
      </c>
      <c r="AB5" s="3" t="s">
        <v>72</v>
      </c>
      <c r="AC5" s="3" t="s">
        <v>73</v>
      </c>
      <c r="AD5" s="3" t="s">
        <v>74</v>
      </c>
      <c r="AE5" s="3" t="s">
        <v>75</v>
      </c>
    </row>
    <row r="6" spans="1:31" x14ac:dyDescent="0.25">
      <c r="B6" t="s">
        <v>76</v>
      </c>
    </row>
    <row r="7" spans="1:31" x14ac:dyDescent="0.25">
      <c r="A7" s="3" t="s">
        <v>77</v>
      </c>
      <c r="B7" s="3" t="s">
        <v>78</v>
      </c>
      <c r="C7" s="5">
        <v>80.436000000000007</v>
      </c>
      <c r="D7" s="5">
        <v>83.433000000000007</v>
      </c>
      <c r="E7" s="5">
        <v>84.418999999999997</v>
      </c>
      <c r="F7" s="5">
        <v>86.697999999999993</v>
      </c>
      <c r="G7" s="5">
        <v>88.331000000000003</v>
      </c>
      <c r="H7" s="5">
        <v>88.918000000000006</v>
      </c>
      <c r="I7" s="5">
        <v>85.637</v>
      </c>
      <c r="J7" s="5">
        <v>87.096999999999994</v>
      </c>
      <c r="K7" s="5">
        <v>80.353999999999999</v>
      </c>
      <c r="L7" s="5">
        <v>89.352999999999994</v>
      </c>
      <c r="M7" s="5">
        <v>86.164000000000001</v>
      </c>
      <c r="N7" s="5">
        <v>84.656000000000006</v>
      </c>
      <c r="O7" s="5">
        <v>85.465999999999994</v>
      </c>
      <c r="P7" s="5">
        <v>86.643000000000001</v>
      </c>
      <c r="Q7" s="5">
        <v>86.751999999999995</v>
      </c>
      <c r="R7" s="5">
        <v>85.606999999999999</v>
      </c>
      <c r="S7" s="5">
        <v>87.938000000000002</v>
      </c>
      <c r="T7" s="5">
        <v>86.162000000000006</v>
      </c>
      <c r="U7" s="5">
        <v>85.647999999999996</v>
      </c>
      <c r="V7" s="5">
        <v>92.037000000000006</v>
      </c>
      <c r="W7" s="5">
        <v>90.197000000000003</v>
      </c>
      <c r="X7" s="5">
        <v>85.23</v>
      </c>
      <c r="Y7" s="5">
        <v>88.088999999999999</v>
      </c>
      <c r="Z7" s="5">
        <v>89.210999999999999</v>
      </c>
      <c r="AA7" s="5">
        <v>88.777000000000001</v>
      </c>
      <c r="AB7" s="5">
        <v>86.674000000000007</v>
      </c>
      <c r="AC7" s="5">
        <v>88.313999999999993</v>
      </c>
      <c r="AD7" s="5">
        <v>88.82</v>
      </c>
      <c r="AE7" s="5">
        <v>90.861000000000004</v>
      </c>
    </row>
    <row r="8" spans="1:31" x14ac:dyDescent="0.25">
      <c r="A8" s="3" t="s">
        <v>79</v>
      </c>
      <c r="B8" s="3" t="s">
        <v>80</v>
      </c>
      <c r="C8" s="5">
        <v>741.13800000000003</v>
      </c>
      <c r="D8" s="5">
        <v>745.63199999999995</v>
      </c>
      <c r="E8" s="5">
        <v>781.65</v>
      </c>
      <c r="F8" s="5">
        <v>831.89599999999996</v>
      </c>
      <c r="G8" s="5">
        <v>875.07100000000003</v>
      </c>
      <c r="H8" s="5">
        <v>924.21500000000003</v>
      </c>
      <c r="I8" s="5">
        <v>944.79700000000003</v>
      </c>
      <c r="J8" s="5">
        <v>932.57799999999997</v>
      </c>
      <c r="K8" s="5">
        <v>920.20699999999999</v>
      </c>
      <c r="L8" s="5">
        <v>939.226</v>
      </c>
      <c r="M8" s="5">
        <v>955.70299999999997</v>
      </c>
      <c r="N8" s="5">
        <v>977.71900000000005</v>
      </c>
      <c r="O8" s="5">
        <v>1004.551</v>
      </c>
      <c r="P8" s="5">
        <v>986.27800000000002</v>
      </c>
      <c r="Q8" s="5">
        <v>884.70500000000004</v>
      </c>
      <c r="R8" s="5">
        <v>920.86599999999999</v>
      </c>
      <c r="S8" s="5">
        <v>937.78700000000003</v>
      </c>
      <c r="T8" s="5">
        <v>912.98299999999995</v>
      </c>
      <c r="U8" s="5">
        <v>909.55200000000002</v>
      </c>
      <c r="V8" s="5">
        <v>914.63199999999995</v>
      </c>
      <c r="W8" s="5">
        <v>924.04600000000005</v>
      </c>
      <c r="X8" s="5">
        <v>936.00599999999997</v>
      </c>
      <c r="Y8" s="5">
        <v>973.73099999999999</v>
      </c>
      <c r="Z8" s="5">
        <v>988.62</v>
      </c>
      <c r="AA8" s="5">
        <v>993.82500000000005</v>
      </c>
      <c r="AB8" s="5">
        <v>874.65700000000004</v>
      </c>
      <c r="AC8" s="5">
        <v>937.16700000000003</v>
      </c>
      <c r="AD8" s="5">
        <v>933.45500000000004</v>
      </c>
      <c r="AE8" s="5">
        <v>938.36300000000006</v>
      </c>
    </row>
    <row r="9" spans="1:31" ht="25.5" x14ac:dyDescent="0.25">
      <c r="A9" s="3" t="s">
        <v>81</v>
      </c>
      <c r="B9" s="3" t="s">
        <v>82</v>
      </c>
      <c r="C9" s="5">
        <v>100.337</v>
      </c>
      <c r="D9" s="5">
        <v>103.23</v>
      </c>
      <c r="E9" s="5">
        <v>102.45399999999999</v>
      </c>
      <c r="F9" s="5">
        <v>105.694</v>
      </c>
      <c r="G9" s="5">
        <v>109.785</v>
      </c>
      <c r="H9" s="5">
        <v>116.262</v>
      </c>
      <c r="I9" s="5">
        <v>120.545</v>
      </c>
      <c r="J9" s="5">
        <v>124.714</v>
      </c>
      <c r="K9" s="5">
        <v>127.977</v>
      </c>
      <c r="L9" s="5">
        <v>130.15199999999999</v>
      </c>
      <c r="M9" s="5">
        <v>139.828</v>
      </c>
      <c r="N9" s="5">
        <v>143.26</v>
      </c>
      <c r="O9" s="5">
        <v>160.60499999999999</v>
      </c>
      <c r="P9" s="5">
        <v>157.66399999999999</v>
      </c>
      <c r="Q9" s="5">
        <v>153.07499999999999</v>
      </c>
      <c r="R9" s="5">
        <v>161.13800000000001</v>
      </c>
      <c r="S9" s="5">
        <v>154.98699999999999</v>
      </c>
      <c r="T9" s="5">
        <v>156.09100000000001</v>
      </c>
      <c r="U9" s="5">
        <v>156.042</v>
      </c>
      <c r="V9" s="5">
        <v>148.084</v>
      </c>
      <c r="W9" s="5">
        <v>148.745</v>
      </c>
      <c r="X9" s="5">
        <v>150.423</v>
      </c>
      <c r="Y9" s="5">
        <v>156.739</v>
      </c>
      <c r="Z9" s="5">
        <v>164.964</v>
      </c>
      <c r="AA9" s="5">
        <v>165.01599999999999</v>
      </c>
      <c r="AB9" s="5">
        <v>158.29400000000001</v>
      </c>
      <c r="AC9" s="5">
        <v>164.506</v>
      </c>
      <c r="AD9" s="5">
        <v>150.57</v>
      </c>
      <c r="AE9" s="5">
        <v>149.98099999999999</v>
      </c>
    </row>
    <row r="10" spans="1:31" x14ac:dyDescent="0.25">
      <c r="A10" s="3" t="s">
        <v>83</v>
      </c>
      <c r="B10" s="3" t="s">
        <v>84</v>
      </c>
      <c r="C10" s="5">
        <v>9.4109999999999996</v>
      </c>
      <c r="D10" s="5">
        <v>8.8469999999999995</v>
      </c>
      <c r="E10" s="5">
        <v>8.3689999999999998</v>
      </c>
      <c r="F10" s="5">
        <v>8.4049999999999994</v>
      </c>
      <c r="G10" s="5">
        <v>8.5869999999999997</v>
      </c>
      <c r="H10" s="5">
        <v>8.3740000000000006</v>
      </c>
      <c r="I10" s="5">
        <v>8.1560000000000006</v>
      </c>
      <c r="J10" s="5">
        <v>8.0790000000000006</v>
      </c>
      <c r="K10" s="5">
        <v>7.7309999999999999</v>
      </c>
      <c r="L10" s="5">
        <v>7.9180000000000001</v>
      </c>
      <c r="M10" s="5">
        <v>7.9939999999999998</v>
      </c>
      <c r="N10" s="5">
        <v>8.2680000000000007</v>
      </c>
      <c r="O10" s="5">
        <v>8.2609999999999992</v>
      </c>
      <c r="P10" s="5">
        <v>7.5730000000000004</v>
      </c>
      <c r="Q10" s="5">
        <v>6.7640000000000002</v>
      </c>
      <c r="R10" s="5">
        <v>6.5149999999999997</v>
      </c>
      <c r="S10" s="5">
        <v>6.5439999999999996</v>
      </c>
      <c r="T10" s="5">
        <v>6.2190000000000003</v>
      </c>
      <c r="U10" s="5">
        <v>6.0529999999999999</v>
      </c>
      <c r="V10" s="5">
        <v>5.8940000000000001</v>
      </c>
      <c r="W10" s="5">
        <v>5.173</v>
      </c>
      <c r="X10" s="5">
        <v>5.125</v>
      </c>
      <c r="Y10" s="5">
        <v>5.4009999999999998</v>
      </c>
      <c r="Z10" s="5">
        <v>5.6849999999999996</v>
      </c>
      <c r="AA10" s="5">
        <v>5.609</v>
      </c>
      <c r="AB10" s="5">
        <v>5.2779999999999996</v>
      </c>
      <c r="AC10" s="5">
        <v>5.7969999999999997</v>
      </c>
      <c r="AD10" s="5">
        <v>5.4870000000000001</v>
      </c>
      <c r="AE10" s="5">
        <v>4.7370000000000001</v>
      </c>
    </row>
    <row r="11" spans="1:31" ht="25.5" x14ac:dyDescent="0.25">
      <c r="A11" s="3" t="s">
        <v>85</v>
      </c>
      <c r="B11" s="3" t="s">
        <v>86</v>
      </c>
      <c r="C11" s="5">
        <v>63.997999999999998</v>
      </c>
      <c r="D11" s="5">
        <v>67.106999999999999</v>
      </c>
      <c r="E11" s="5">
        <v>67.018000000000001</v>
      </c>
      <c r="F11" s="5">
        <v>69.376999999999995</v>
      </c>
      <c r="G11" s="5">
        <v>71.483000000000004</v>
      </c>
      <c r="H11" s="5">
        <v>74.400999999999996</v>
      </c>
      <c r="I11" s="5">
        <v>78.304000000000002</v>
      </c>
      <c r="J11" s="5">
        <v>79.171999999999997</v>
      </c>
      <c r="K11" s="5">
        <v>81.950999999999993</v>
      </c>
      <c r="L11" s="5">
        <v>84.356999999999999</v>
      </c>
      <c r="M11" s="5">
        <v>92.588999999999999</v>
      </c>
      <c r="N11" s="5">
        <v>94.149000000000001</v>
      </c>
      <c r="O11" s="5">
        <v>110.90600000000001</v>
      </c>
      <c r="P11" s="5">
        <v>109.848</v>
      </c>
      <c r="Q11" s="5">
        <v>108.749</v>
      </c>
      <c r="R11" s="5">
        <v>114.96599999999999</v>
      </c>
      <c r="S11" s="5">
        <v>108.90300000000001</v>
      </c>
      <c r="T11" s="5">
        <v>110.315</v>
      </c>
      <c r="U11" s="5">
        <v>111.77800000000001</v>
      </c>
      <c r="V11" s="5">
        <v>104.645</v>
      </c>
      <c r="W11" s="5">
        <v>106.297</v>
      </c>
      <c r="X11" s="5">
        <v>108.871</v>
      </c>
      <c r="Y11" s="5">
        <v>113.413</v>
      </c>
      <c r="Z11" s="5">
        <v>120.527</v>
      </c>
      <c r="AA11" s="5">
        <v>119.72199999999999</v>
      </c>
      <c r="AB11" s="5">
        <v>115.13</v>
      </c>
      <c r="AC11" s="5">
        <v>117.633</v>
      </c>
      <c r="AD11" s="5">
        <v>105.89100000000001</v>
      </c>
      <c r="AE11" s="5">
        <v>105.729</v>
      </c>
    </row>
    <row r="12" spans="1:31" ht="25.5" x14ac:dyDescent="0.25">
      <c r="A12" s="3" t="s">
        <v>87</v>
      </c>
      <c r="B12" s="3" t="s">
        <v>88</v>
      </c>
      <c r="C12" s="5">
        <v>27.289000000000001</v>
      </c>
      <c r="D12" s="5">
        <v>27.385000000000002</v>
      </c>
      <c r="E12" s="5">
        <v>27.082999999999998</v>
      </c>
      <c r="F12" s="5">
        <v>27.885000000000002</v>
      </c>
      <c r="G12" s="5">
        <v>29.696000000000002</v>
      </c>
      <c r="H12" s="5">
        <v>33.384</v>
      </c>
      <c r="I12" s="5">
        <v>33.972000000000001</v>
      </c>
      <c r="J12" s="5">
        <v>37.384999999999998</v>
      </c>
      <c r="K12" s="5">
        <v>38.229999999999997</v>
      </c>
      <c r="L12" s="5">
        <v>37.843000000000004</v>
      </c>
      <c r="M12" s="5">
        <v>39.311</v>
      </c>
      <c r="N12" s="5">
        <v>40.906999999999996</v>
      </c>
      <c r="O12" s="5">
        <v>41.344999999999999</v>
      </c>
      <c r="P12" s="5">
        <v>40.174999999999997</v>
      </c>
      <c r="Q12" s="5">
        <v>37.463999999999999</v>
      </c>
      <c r="R12" s="5">
        <v>39.561</v>
      </c>
      <c r="S12" s="5">
        <v>39.4</v>
      </c>
      <c r="T12" s="5">
        <v>39.43</v>
      </c>
      <c r="U12" s="5">
        <v>38.054000000000002</v>
      </c>
      <c r="V12" s="5">
        <v>37.408999999999999</v>
      </c>
      <c r="W12" s="5">
        <v>37.194000000000003</v>
      </c>
      <c r="X12" s="5">
        <v>36.392000000000003</v>
      </c>
      <c r="Y12" s="5">
        <v>37.886000000000003</v>
      </c>
      <c r="Z12" s="5">
        <v>38.765000000000001</v>
      </c>
      <c r="AA12" s="5">
        <v>39.686999999999998</v>
      </c>
      <c r="AB12" s="5">
        <v>37.886000000000003</v>
      </c>
      <c r="AC12" s="5">
        <v>41.075000000000003</v>
      </c>
      <c r="AD12" s="5">
        <v>39.454999999999998</v>
      </c>
      <c r="AE12" s="5">
        <v>39.511000000000003</v>
      </c>
    </row>
    <row r="13" spans="1:31" ht="25.5" x14ac:dyDescent="0.25">
      <c r="A13" s="3" t="s">
        <v>89</v>
      </c>
      <c r="B13" s="3" t="s">
        <v>90</v>
      </c>
      <c r="C13" s="5">
        <v>145.81200000000001</v>
      </c>
      <c r="D13" s="5">
        <v>146.72200000000001</v>
      </c>
      <c r="E13" s="5">
        <v>148.22300000000001</v>
      </c>
      <c r="F13" s="5">
        <v>150.85</v>
      </c>
      <c r="G13" s="5">
        <v>153.37200000000001</v>
      </c>
      <c r="H13" s="5">
        <v>151.94200000000001</v>
      </c>
      <c r="I13" s="5">
        <v>152.285</v>
      </c>
      <c r="J13" s="5">
        <v>153.64699999999999</v>
      </c>
      <c r="K13" s="5">
        <v>153.10300000000001</v>
      </c>
      <c r="L13" s="5">
        <v>154.631</v>
      </c>
      <c r="M13" s="5">
        <v>154.495</v>
      </c>
      <c r="N13" s="5">
        <v>156.41800000000001</v>
      </c>
      <c r="O13" s="5">
        <v>161.46600000000001</v>
      </c>
      <c r="P13" s="5">
        <v>159.691</v>
      </c>
      <c r="Q13" s="5">
        <v>156.684</v>
      </c>
      <c r="R13" s="5">
        <v>155.85599999999999</v>
      </c>
      <c r="S13" s="5">
        <v>159.63399999999999</v>
      </c>
      <c r="T13" s="5">
        <v>156.86600000000001</v>
      </c>
      <c r="U13" s="5">
        <v>155.96700000000001</v>
      </c>
      <c r="V13" s="5">
        <v>160.059</v>
      </c>
      <c r="W13" s="5">
        <v>158.20699999999999</v>
      </c>
      <c r="X13" s="5">
        <v>157.26</v>
      </c>
      <c r="Y13" s="5">
        <v>164.00299999999999</v>
      </c>
      <c r="Z13" s="5">
        <v>162.80000000000001</v>
      </c>
      <c r="AA13" s="5">
        <v>163.14500000000001</v>
      </c>
      <c r="AB13" s="5">
        <v>159.23099999999999</v>
      </c>
      <c r="AC13" s="5">
        <v>168.06299999999999</v>
      </c>
      <c r="AD13" s="5">
        <v>164.25200000000001</v>
      </c>
      <c r="AE13" s="5">
        <v>158.55600000000001</v>
      </c>
    </row>
    <row r="14" spans="1:31" x14ac:dyDescent="0.25">
      <c r="A14" s="3" t="s">
        <v>91</v>
      </c>
      <c r="B14" s="3" t="s">
        <v>92</v>
      </c>
      <c r="C14" s="5">
        <v>43.051000000000002</v>
      </c>
      <c r="D14" s="5">
        <v>46.203000000000003</v>
      </c>
      <c r="E14" s="5">
        <v>46.677</v>
      </c>
      <c r="F14" s="5">
        <v>47.036999999999999</v>
      </c>
      <c r="G14" s="5">
        <v>45.33</v>
      </c>
      <c r="H14" s="5">
        <v>45.917000000000002</v>
      </c>
      <c r="I14" s="5">
        <v>46.764000000000003</v>
      </c>
      <c r="J14" s="5">
        <v>43.656999999999996</v>
      </c>
      <c r="K14" s="5">
        <v>43.460999999999999</v>
      </c>
      <c r="L14" s="5">
        <v>43.927</v>
      </c>
      <c r="M14" s="5">
        <v>43.011000000000003</v>
      </c>
      <c r="N14" s="5">
        <v>42.856999999999999</v>
      </c>
      <c r="O14" s="5">
        <v>41.869</v>
      </c>
      <c r="P14" s="5">
        <v>42.045000000000002</v>
      </c>
      <c r="Q14" s="5">
        <v>35.783999999999999</v>
      </c>
      <c r="R14" s="5">
        <v>32.777999999999999</v>
      </c>
      <c r="S14" s="5">
        <v>33.71</v>
      </c>
      <c r="T14" s="5">
        <v>29.748000000000001</v>
      </c>
      <c r="U14" s="5">
        <v>29.04</v>
      </c>
      <c r="V14" s="5">
        <v>29.475000000000001</v>
      </c>
      <c r="W14" s="5">
        <v>30.649000000000001</v>
      </c>
      <c r="X14" s="5">
        <v>28.937999999999999</v>
      </c>
      <c r="Y14" s="5">
        <v>28.66</v>
      </c>
      <c r="Z14" s="5">
        <v>27.032</v>
      </c>
      <c r="AA14" s="5">
        <v>25.475000000000001</v>
      </c>
      <c r="AB14" s="5">
        <v>20.381</v>
      </c>
      <c r="AC14" s="5">
        <v>23.79</v>
      </c>
      <c r="AD14" s="5">
        <v>28.74</v>
      </c>
      <c r="AE14" s="5">
        <v>31.582999999999998</v>
      </c>
    </row>
    <row r="15" spans="1:31" ht="25.5" x14ac:dyDescent="0.25">
      <c r="A15" s="3" t="s">
        <v>93</v>
      </c>
      <c r="B15" s="3" t="s">
        <v>94</v>
      </c>
      <c r="C15" s="5">
        <v>60.796999999999997</v>
      </c>
      <c r="D15" s="5">
        <v>61.619</v>
      </c>
      <c r="E15" s="5">
        <v>66.296000000000006</v>
      </c>
      <c r="F15" s="5">
        <v>73.143000000000001</v>
      </c>
      <c r="G15" s="5">
        <v>78.927000000000007</v>
      </c>
      <c r="H15" s="5">
        <v>90.040999999999997</v>
      </c>
      <c r="I15" s="5">
        <v>89.98</v>
      </c>
      <c r="J15" s="5">
        <v>86.588999999999999</v>
      </c>
      <c r="K15" s="5">
        <v>84.497</v>
      </c>
      <c r="L15" s="5">
        <v>87.373999999999995</v>
      </c>
      <c r="M15" s="5">
        <v>86.888000000000005</v>
      </c>
      <c r="N15" s="5">
        <v>90.14</v>
      </c>
      <c r="O15" s="5">
        <v>92.712999999999994</v>
      </c>
      <c r="P15" s="5">
        <v>92.061000000000007</v>
      </c>
      <c r="Q15" s="5">
        <v>74.736000000000004</v>
      </c>
      <c r="R15" s="5">
        <v>79.317999999999998</v>
      </c>
      <c r="S15" s="5">
        <v>83.521000000000001</v>
      </c>
      <c r="T15" s="5">
        <v>81.623000000000005</v>
      </c>
      <c r="U15" s="5">
        <v>81.537999999999997</v>
      </c>
      <c r="V15" s="5">
        <v>81.433999999999997</v>
      </c>
      <c r="W15" s="5">
        <v>81.536000000000001</v>
      </c>
      <c r="X15" s="5">
        <v>82.921000000000006</v>
      </c>
      <c r="Y15" s="5">
        <v>85.552000000000007</v>
      </c>
      <c r="Z15" s="5">
        <v>85.548000000000002</v>
      </c>
      <c r="AA15" s="5">
        <v>87.335999999999999</v>
      </c>
      <c r="AB15" s="5">
        <v>77.548000000000002</v>
      </c>
      <c r="AC15" s="5">
        <v>86.033000000000001</v>
      </c>
      <c r="AD15" s="5">
        <v>87.688999999999993</v>
      </c>
      <c r="AE15" s="5">
        <v>91.055999999999997</v>
      </c>
    </row>
    <row r="16" spans="1:31" x14ac:dyDescent="0.25">
      <c r="A16" s="3" t="s">
        <v>95</v>
      </c>
      <c r="B16" s="3" t="s">
        <v>96</v>
      </c>
      <c r="C16" s="5">
        <v>12.35</v>
      </c>
      <c r="D16" s="5">
        <v>12.683999999999999</v>
      </c>
      <c r="E16" s="5">
        <v>14.259</v>
      </c>
      <c r="F16" s="5">
        <v>16.312000000000001</v>
      </c>
      <c r="G16" s="5">
        <v>18.120999999999999</v>
      </c>
      <c r="H16" s="5">
        <v>22.995999999999999</v>
      </c>
      <c r="I16" s="5">
        <v>22.15</v>
      </c>
      <c r="J16" s="5">
        <v>21.954000000000001</v>
      </c>
      <c r="K16" s="5">
        <v>20.992999999999999</v>
      </c>
      <c r="L16" s="5">
        <v>20.888999999999999</v>
      </c>
      <c r="M16" s="5">
        <v>19.771000000000001</v>
      </c>
      <c r="N16" s="5">
        <v>20.591000000000001</v>
      </c>
      <c r="O16" s="5">
        <v>20.565999999999999</v>
      </c>
      <c r="P16" s="5">
        <v>20.353999999999999</v>
      </c>
      <c r="Q16" s="5">
        <v>17.302</v>
      </c>
      <c r="R16" s="5">
        <v>20.667999999999999</v>
      </c>
      <c r="S16" s="5">
        <v>20.477</v>
      </c>
      <c r="T16" s="5">
        <v>20.015000000000001</v>
      </c>
      <c r="U16" s="5">
        <v>21.001999999999999</v>
      </c>
      <c r="V16" s="5">
        <v>21.452999999999999</v>
      </c>
      <c r="W16" s="5">
        <v>22.172000000000001</v>
      </c>
      <c r="X16" s="5">
        <v>23.222000000000001</v>
      </c>
      <c r="Y16" s="5">
        <v>24.103000000000002</v>
      </c>
      <c r="Z16" s="5">
        <v>24.068000000000001</v>
      </c>
      <c r="AA16" s="5">
        <v>25.873000000000001</v>
      </c>
      <c r="AB16" s="5">
        <v>22.998000000000001</v>
      </c>
      <c r="AC16" s="5">
        <v>25.318999999999999</v>
      </c>
      <c r="AD16" s="5">
        <v>27.443999999999999</v>
      </c>
      <c r="AE16" s="5">
        <v>29.248000000000001</v>
      </c>
    </row>
    <row r="17" spans="1:31" x14ac:dyDescent="0.25">
      <c r="A17" s="3" t="s">
        <v>97</v>
      </c>
      <c r="B17" s="3" t="s">
        <v>98</v>
      </c>
      <c r="C17" s="5">
        <v>19.225999999999999</v>
      </c>
      <c r="D17" s="5">
        <v>19.379000000000001</v>
      </c>
      <c r="E17" s="5">
        <v>20.882000000000001</v>
      </c>
      <c r="F17" s="5">
        <v>22.507000000000001</v>
      </c>
      <c r="G17" s="5">
        <v>24.855</v>
      </c>
      <c r="H17" s="5">
        <v>26.945</v>
      </c>
      <c r="I17" s="5">
        <v>26.548999999999999</v>
      </c>
      <c r="J17" s="5">
        <v>23.797999999999998</v>
      </c>
      <c r="K17" s="5">
        <v>22.640999999999998</v>
      </c>
      <c r="L17" s="5">
        <v>24.234000000000002</v>
      </c>
      <c r="M17" s="5">
        <v>24.718</v>
      </c>
      <c r="N17" s="5">
        <v>24.876000000000001</v>
      </c>
      <c r="O17" s="5">
        <v>26.215</v>
      </c>
      <c r="P17" s="5">
        <v>25.867000000000001</v>
      </c>
      <c r="Q17" s="5">
        <v>21.728000000000002</v>
      </c>
      <c r="R17" s="5">
        <v>23.029</v>
      </c>
      <c r="S17" s="5">
        <v>23.817</v>
      </c>
      <c r="T17" s="5">
        <v>22.477</v>
      </c>
      <c r="U17" s="5">
        <v>22.074000000000002</v>
      </c>
      <c r="V17" s="5">
        <v>21.736999999999998</v>
      </c>
      <c r="W17" s="5">
        <v>21.335000000000001</v>
      </c>
      <c r="X17" s="5">
        <v>21.870999999999999</v>
      </c>
      <c r="Y17" s="5">
        <v>22.707000000000001</v>
      </c>
      <c r="Z17" s="5">
        <v>22.369</v>
      </c>
      <c r="AA17" s="5">
        <v>22.22</v>
      </c>
      <c r="AB17" s="5">
        <v>20.084</v>
      </c>
      <c r="AC17" s="5">
        <v>22.686</v>
      </c>
      <c r="AD17" s="5">
        <v>22.872</v>
      </c>
      <c r="AE17" s="5">
        <v>22.491</v>
      </c>
    </row>
    <row r="18" spans="1:31" x14ac:dyDescent="0.25">
      <c r="A18" s="3" t="s">
        <v>99</v>
      </c>
      <c r="B18" s="3" t="s">
        <v>100</v>
      </c>
      <c r="C18" s="5">
        <v>32.066000000000003</v>
      </c>
      <c r="D18" s="5">
        <v>32.215000000000003</v>
      </c>
      <c r="E18" s="5">
        <v>33.222999999999999</v>
      </c>
      <c r="F18" s="5">
        <v>35.914999999999999</v>
      </c>
      <c r="G18" s="5">
        <v>37.106999999999999</v>
      </c>
      <c r="H18" s="5">
        <v>39.08</v>
      </c>
      <c r="I18" s="5">
        <v>41.055</v>
      </c>
      <c r="J18" s="5">
        <v>40.030999999999999</v>
      </c>
      <c r="K18" s="5">
        <v>40.402999999999999</v>
      </c>
      <c r="L18" s="5">
        <v>42.319000000000003</v>
      </c>
      <c r="M18" s="5">
        <v>43.069000000000003</v>
      </c>
      <c r="N18" s="5">
        <v>45.332000000000001</v>
      </c>
      <c r="O18" s="5">
        <v>46.881999999999998</v>
      </c>
      <c r="P18" s="5">
        <v>46.82</v>
      </c>
      <c r="Q18" s="5">
        <v>36.197000000000003</v>
      </c>
      <c r="R18" s="5">
        <v>35.466000000000001</v>
      </c>
      <c r="S18" s="5">
        <v>39.356999999999999</v>
      </c>
      <c r="T18" s="5">
        <v>39.305999999999997</v>
      </c>
      <c r="U18" s="5">
        <v>38.545000000000002</v>
      </c>
      <c r="V18" s="5">
        <v>38.311</v>
      </c>
      <c r="W18" s="5">
        <v>38.088000000000001</v>
      </c>
      <c r="X18" s="5">
        <v>37.841000000000001</v>
      </c>
      <c r="Y18" s="5">
        <v>38.744</v>
      </c>
      <c r="Z18" s="5">
        <v>39.124000000000002</v>
      </c>
      <c r="AA18" s="5">
        <v>39.246000000000002</v>
      </c>
      <c r="AB18" s="5">
        <v>34.466000000000001</v>
      </c>
      <c r="AC18" s="5">
        <v>38.027999999999999</v>
      </c>
      <c r="AD18" s="5">
        <v>37.408999999999999</v>
      </c>
      <c r="AE18" s="5">
        <v>39.417000000000002</v>
      </c>
    </row>
    <row r="19" spans="1:31" x14ac:dyDescent="0.25">
      <c r="A19" s="3" t="s">
        <v>101</v>
      </c>
      <c r="B19" s="3" t="s">
        <v>102</v>
      </c>
      <c r="C19" s="5">
        <v>92.891000000000005</v>
      </c>
      <c r="D19" s="5">
        <v>94.227000000000004</v>
      </c>
      <c r="E19" s="5">
        <v>107.039</v>
      </c>
      <c r="F19" s="5">
        <v>123.51</v>
      </c>
      <c r="G19" s="5">
        <v>142.69200000000001</v>
      </c>
      <c r="H19" s="5">
        <v>152.31800000000001</v>
      </c>
      <c r="I19" s="5">
        <v>163.05199999999999</v>
      </c>
      <c r="J19" s="5">
        <v>157.624</v>
      </c>
      <c r="K19" s="5">
        <v>153.21299999999999</v>
      </c>
      <c r="L19" s="5">
        <v>160.089</v>
      </c>
      <c r="M19" s="5">
        <v>167.869</v>
      </c>
      <c r="N19" s="5">
        <v>172.88399999999999</v>
      </c>
      <c r="O19" s="5">
        <v>167.81399999999999</v>
      </c>
      <c r="P19" s="5">
        <v>163.584</v>
      </c>
      <c r="Q19" s="5">
        <v>135.291</v>
      </c>
      <c r="R19" s="5">
        <v>153.417</v>
      </c>
      <c r="S19" s="5">
        <v>155.62200000000001</v>
      </c>
      <c r="T19" s="5">
        <v>151.46100000000001</v>
      </c>
      <c r="U19" s="5">
        <v>157.352</v>
      </c>
      <c r="V19" s="5">
        <v>164.92</v>
      </c>
      <c r="W19" s="5">
        <v>171.19499999999999</v>
      </c>
      <c r="X19" s="5">
        <v>181.17500000000001</v>
      </c>
      <c r="Y19" s="5">
        <v>196.042</v>
      </c>
      <c r="Z19" s="5">
        <v>202.35499999999999</v>
      </c>
      <c r="AA19" s="5">
        <v>205.541</v>
      </c>
      <c r="AB19" s="5">
        <v>142.63499999999999</v>
      </c>
      <c r="AC19" s="5">
        <v>152.053</v>
      </c>
      <c r="AD19" s="5">
        <v>163.904</v>
      </c>
      <c r="AE19" s="5">
        <v>182.36199999999999</v>
      </c>
    </row>
    <row r="20" spans="1:31" x14ac:dyDescent="0.25">
      <c r="A20" s="3" t="s">
        <v>103</v>
      </c>
      <c r="B20" s="3" t="s">
        <v>104</v>
      </c>
      <c r="C20" s="5">
        <v>293.58699999999999</v>
      </c>
      <c r="D20" s="5">
        <v>290.98500000000001</v>
      </c>
      <c r="E20" s="5">
        <v>305.25299999999999</v>
      </c>
      <c r="F20" s="5">
        <v>322.80500000000001</v>
      </c>
      <c r="G20" s="5">
        <v>332.99599999999998</v>
      </c>
      <c r="H20" s="5">
        <v>351.14800000000002</v>
      </c>
      <c r="I20" s="5">
        <v>356.60599999999999</v>
      </c>
      <c r="J20" s="5">
        <v>352.346</v>
      </c>
      <c r="K20" s="5">
        <v>345.60199999999998</v>
      </c>
      <c r="L20" s="5">
        <v>350.27699999999999</v>
      </c>
      <c r="M20" s="5">
        <v>352.767</v>
      </c>
      <c r="N20" s="5">
        <v>361.07900000000001</v>
      </c>
      <c r="O20" s="5">
        <v>370.10500000000002</v>
      </c>
      <c r="P20" s="5">
        <v>361.10199999999998</v>
      </c>
      <c r="Q20" s="5">
        <v>321.69200000000001</v>
      </c>
      <c r="R20" s="5">
        <v>331.98700000000002</v>
      </c>
      <c r="S20" s="5">
        <v>342.798</v>
      </c>
      <c r="T20" s="5">
        <v>332.709</v>
      </c>
      <c r="U20" s="5">
        <v>326.62400000000002</v>
      </c>
      <c r="V20" s="5">
        <v>327.887</v>
      </c>
      <c r="W20" s="5">
        <v>330.71199999999999</v>
      </c>
      <c r="X20" s="5">
        <v>332.94400000000002</v>
      </c>
      <c r="Y20" s="5">
        <v>340.63099999999997</v>
      </c>
      <c r="Z20" s="5">
        <v>344.49900000000002</v>
      </c>
      <c r="AA20" s="5">
        <v>346.74599999999998</v>
      </c>
      <c r="AB20" s="5">
        <v>316.56799999999998</v>
      </c>
      <c r="AC20" s="5">
        <v>342.72300000000001</v>
      </c>
      <c r="AD20" s="5">
        <v>339.64400000000001</v>
      </c>
      <c r="AE20" s="5">
        <v>327.52499999999998</v>
      </c>
    </row>
    <row r="21" spans="1:31" ht="25.5" x14ac:dyDescent="0.25">
      <c r="A21" s="3" t="s">
        <v>105</v>
      </c>
      <c r="B21" s="3" t="s">
        <v>106</v>
      </c>
      <c r="C21" s="5">
        <v>35.914000000000001</v>
      </c>
      <c r="D21" s="5">
        <v>33.674999999999997</v>
      </c>
      <c r="E21" s="5">
        <v>33.167000000000002</v>
      </c>
      <c r="F21" s="5">
        <v>34.203000000000003</v>
      </c>
      <c r="G21" s="5">
        <v>33.612000000000002</v>
      </c>
      <c r="H21" s="5">
        <v>33.113999999999997</v>
      </c>
      <c r="I21" s="5">
        <v>33.305999999999997</v>
      </c>
      <c r="J21" s="5">
        <v>32.207999999999998</v>
      </c>
      <c r="K21" s="5">
        <v>29.324999999999999</v>
      </c>
      <c r="L21" s="5">
        <v>27.849</v>
      </c>
      <c r="M21" s="5">
        <v>26.641999999999999</v>
      </c>
      <c r="N21" s="5">
        <v>23.806999999999999</v>
      </c>
      <c r="O21" s="5">
        <v>23.777999999999999</v>
      </c>
      <c r="P21" s="5">
        <v>22.085999999999999</v>
      </c>
      <c r="Q21" s="5">
        <v>16.518000000000001</v>
      </c>
      <c r="R21" s="5">
        <v>17.414999999999999</v>
      </c>
      <c r="S21" s="5">
        <v>17.695</v>
      </c>
      <c r="T21" s="5">
        <v>17.145</v>
      </c>
      <c r="U21" s="5">
        <v>16.446000000000002</v>
      </c>
      <c r="V21" s="5">
        <v>16.131</v>
      </c>
      <c r="W21" s="5">
        <v>16.465</v>
      </c>
      <c r="X21" s="5">
        <v>16.391999999999999</v>
      </c>
      <c r="Y21" s="5">
        <v>17.004000000000001</v>
      </c>
      <c r="Z21" s="5">
        <v>17.692</v>
      </c>
      <c r="AA21" s="5">
        <v>17.675000000000001</v>
      </c>
      <c r="AB21" s="5">
        <v>16.093</v>
      </c>
      <c r="AC21" s="5">
        <v>17.158000000000001</v>
      </c>
      <c r="AD21" s="5">
        <v>19.273</v>
      </c>
      <c r="AE21" s="5">
        <v>19.635999999999999</v>
      </c>
    </row>
    <row r="22" spans="1:31" x14ac:dyDescent="0.25">
      <c r="A22" s="3" t="s">
        <v>107</v>
      </c>
      <c r="B22" s="3" t="s">
        <v>108</v>
      </c>
      <c r="C22" s="5">
        <v>35.847000000000001</v>
      </c>
      <c r="D22" s="5">
        <v>35.348999999999997</v>
      </c>
      <c r="E22" s="5">
        <v>36.834000000000003</v>
      </c>
      <c r="F22" s="5">
        <v>37.74</v>
      </c>
      <c r="G22" s="5">
        <v>38.872</v>
      </c>
      <c r="H22" s="5">
        <v>40.497999999999998</v>
      </c>
      <c r="I22" s="5">
        <v>40.146000000000001</v>
      </c>
      <c r="J22" s="5">
        <v>40.164999999999999</v>
      </c>
      <c r="K22" s="5">
        <v>39.43</v>
      </c>
      <c r="L22" s="5">
        <v>40.436</v>
      </c>
      <c r="M22" s="5">
        <v>39.966000000000001</v>
      </c>
      <c r="N22" s="5">
        <v>40.323</v>
      </c>
      <c r="O22" s="5">
        <v>41.122</v>
      </c>
      <c r="P22" s="5">
        <v>40.478000000000002</v>
      </c>
      <c r="Q22" s="5">
        <v>36.171999999999997</v>
      </c>
      <c r="R22" s="5">
        <v>37.274000000000001</v>
      </c>
      <c r="S22" s="5">
        <v>37.277000000000001</v>
      </c>
      <c r="T22" s="5">
        <v>35.4</v>
      </c>
      <c r="U22" s="5">
        <v>34.771999999999998</v>
      </c>
      <c r="V22" s="5">
        <v>34.710999999999999</v>
      </c>
      <c r="W22" s="5">
        <v>34.148000000000003</v>
      </c>
      <c r="X22" s="5">
        <v>34.271999999999998</v>
      </c>
      <c r="Y22" s="5">
        <v>34.493000000000002</v>
      </c>
      <c r="Z22" s="5">
        <v>34.228999999999999</v>
      </c>
      <c r="AA22" s="5">
        <v>34.076000000000001</v>
      </c>
      <c r="AB22" s="5">
        <v>31.481000000000002</v>
      </c>
      <c r="AC22" s="5">
        <v>33.798000000000002</v>
      </c>
      <c r="AD22" s="5">
        <v>33.500999999999998</v>
      </c>
      <c r="AE22" s="5">
        <v>30.523</v>
      </c>
    </row>
    <row r="23" spans="1:31" x14ac:dyDescent="0.25">
      <c r="A23" s="3" t="s">
        <v>109</v>
      </c>
      <c r="B23" s="3" t="s">
        <v>110</v>
      </c>
      <c r="C23" s="5">
        <v>42.781999999999996</v>
      </c>
      <c r="D23" s="5">
        <v>43.874000000000002</v>
      </c>
      <c r="E23" s="5">
        <v>46.427</v>
      </c>
      <c r="F23" s="5">
        <v>49.018999999999998</v>
      </c>
      <c r="G23" s="5">
        <v>50.896999999999998</v>
      </c>
      <c r="H23" s="5">
        <v>53.709000000000003</v>
      </c>
      <c r="I23" s="5">
        <v>53.247999999999998</v>
      </c>
      <c r="J23" s="5">
        <v>51.066000000000003</v>
      </c>
      <c r="K23" s="5">
        <v>50.53</v>
      </c>
      <c r="L23" s="5">
        <v>49.878</v>
      </c>
      <c r="M23" s="5">
        <v>50.402999999999999</v>
      </c>
      <c r="N23" s="5">
        <v>51.969000000000001</v>
      </c>
      <c r="O23" s="5">
        <v>53.189</v>
      </c>
      <c r="P23" s="5">
        <v>52.843000000000004</v>
      </c>
      <c r="Q23" s="5">
        <v>47.756999999999998</v>
      </c>
      <c r="R23" s="5">
        <v>50.61</v>
      </c>
      <c r="S23" s="5">
        <v>52.597000000000001</v>
      </c>
      <c r="T23" s="5">
        <v>51.225999999999999</v>
      </c>
      <c r="U23" s="5">
        <v>51.271999999999998</v>
      </c>
      <c r="V23" s="5">
        <v>52.576000000000001</v>
      </c>
      <c r="W23" s="5">
        <v>53.372</v>
      </c>
      <c r="X23" s="5">
        <v>53.994</v>
      </c>
      <c r="Y23" s="5">
        <v>54.616999999999997</v>
      </c>
      <c r="Z23" s="5">
        <v>54.078000000000003</v>
      </c>
      <c r="AA23" s="5">
        <v>54.387</v>
      </c>
      <c r="AB23" s="5">
        <v>52.424999999999997</v>
      </c>
      <c r="AC23" s="5">
        <v>53.883000000000003</v>
      </c>
      <c r="AD23" s="5">
        <v>49.463999999999999</v>
      </c>
      <c r="AE23" s="5">
        <v>47.656999999999996</v>
      </c>
    </row>
    <row r="24" spans="1:31" x14ac:dyDescent="0.25">
      <c r="A24" s="3" t="s">
        <v>111</v>
      </c>
      <c r="B24" s="3" t="s">
        <v>112</v>
      </c>
      <c r="C24" s="5">
        <v>8.7629999999999999</v>
      </c>
      <c r="D24" s="5">
        <v>8.7590000000000003</v>
      </c>
      <c r="E24" s="5">
        <v>9.2669999999999995</v>
      </c>
      <c r="F24" s="5">
        <v>9.5380000000000003</v>
      </c>
      <c r="G24" s="5">
        <v>10.250999999999999</v>
      </c>
      <c r="H24" s="5">
        <v>11.784000000000001</v>
      </c>
      <c r="I24" s="5">
        <v>13.329000000000001</v>
      </c>
      <c r="J24" s="5">
        <v>13.680999999999999</v>
      </c>
      <c r="K24" s="5">
        <v>14.361000000000001</v>
      </c>
      <c r="L24" s="5">
        <v>14.706</v>
      </c>
      <c r="M24" s="5">
        <v>14.805999999999999</v>
      </c>
      <c r="N24" s="5">
        <v>16.041</v>
      </c>
      <c r="O24" s="5">
        <v>15.827</v>
      </c>
      <c r="P24" s="5">
        <v>16.317</v>
      </c>
      <c r="Q24" s="5">
        <v>16.402999999999999</v>
      </c>
      <c r="R24" s="5">
        <v>16.773</v>
      </c>
      <c r="S24" s="5">
        <v>17.367999999999999</v>
      </c>
      <c r="T24" s="5">
        <v>17.829999999999998</v>
      </c>
      <c r="U24" s="5">
        <v>18.007999999999999</v>
      </c>
      <c r="V24" s="5">
        <v>18.172000000000001</v>
      </c>
      <c r="W24" s="5">
        <v>19.251000000000001</v>
      </c>
      <c r="X24" s="5">
        <v>19.684000000000001</v>
      </c>
      <c r="Y24" s="5">
        <v>20.526</v>
      </c>
      <c r="Z24" s="5">
        <v>21.228999999999999</v>
      </c>
      <c r="AA24" s="5">
        <v>22.88</v>
      </c>
      <c r="AB24" s="5">
        <v>23.818000000000001</v>
      </c>
      <c r="AC24" s="5">
        <v>24.734999999999999</v>
      </c>
      <c r="AD24" s="5">
        <v>25.6</v>
      </c>
      <c r="AE24" s="5">
        <v>25.25</v>
      </c>
    </row>
    <row r="25" spans="1:31" ht="25.5" x14ac:dyDescent="0.25">
      <c r="A25" s="3" t="s">
        <v>113</v>
      </c>
      <c r="B25" s="3" t="s">
        <v>114</v>
      </c>
      <c r="C25" s="5">
        <v>43.749000000000002</v>
      </c>
      <c r="D25" s="5">
        <v>43.433</v>
      </c>
      <c r="E25" s="5">
        <v>45.487000000000002</v>
      </c>
      <c r="F25" s="5">
        <v>47.439</v>
      </c>
      <c r="G25" s="5">
        <v>49.201000000000001</v>
      </c>
      <c r="H25" s="5">
        <v>52.225000000000001</v>
      </c>
      <c r="I25" s="5">
        <v>53.878999999999998</v>
      </c>
      <c r="J25" s="5">
        <v>53.674999999999997</v>
      </c>
      <c r="K25" s="5">
        <v>53.981999999999999</v>
      </c>
      <c r="L25" s="5">
        <v>56.61</v>
      </c>
      <c r="M25" s="5">
        <v>57.533000000000001</v>
      </c>
      <c r="N25" s="5">
        <v>58.712000000000003</v>
      </c>
      <c r="O25" s="5">
        <v>59.956000000000003</v>
      </c>
      <c r="P25" s="5">
        <v>57.576999999999998</v>
      </c>
      <c r="Q25" s="5">
        <v>48.6</v>
      </c>
      <c r="R25" s="5">
        <v>50.639000000000003</v>
      </c>
      <c r="S25" s="5">
        <v>54.87</v>
      </c>
      <c r="T25" s="5">
        <v>51.713000000000001</v>
      </c>
      <c r="U25" s="5">
        <v>49.052999999999997</v>
      </c>
      <c r="V25" s="5">
        <v>48.37</v>
      </c>
      <c r="W25" s="5">
        <v>48.777999999999999</v>
      </c>
      <c r="X25" s="5">
        <v>49.584000000000003</v>
      </c>
      <c r="Y25" s="5">
        <v>51.552</v>
      </c>
      <c r="Z25" s="5">
        <v>51.86</v>
      </c>
      <c r="AA25" s="5">
        <v>51.472999999999999</v>
      </c>
      <c r="AB25" s="5">
        <v>46.703000000000003</v>
      </c>
      <c r="AC25" s="5">
        <v>52.003999999999998</v>
      </c>
      <c r="AD25" s="5">
        <v>50.671999999999997</v>
      </c>
      <c r="AE25" s="5">
        <v>47.845999999999997</v>
      </c>
    </row>
    <row r="26" spans="1:31" ht="25.5" x14ac:dyDescent="0.25">
      <c r="A26" s="3" t="s">
        <v>115</v>
      </c>
      <c r="B26" s="3" t="s">
        <v>116</v>
      </c>
      <c r="C26" s="5">
        <v>74.567999999999998</v>
      </c>
      <c r="D26" s="5">
        <v>73.265000000000001</v>
      </c>
      <c r="E26" s="5">
        <v>77.811000000000007</v>
      </c>
      <c r="F26" s="5">
        <v>82.703000000000003</v>
      </c>
      <c r="G26" s="5">
        <v>83.138999999999996</v>
      </c>
      <c r="H26" s="5">
        <v>87.927999999999997</v>
      </c>
      <c r="I26" s="5">
        <v>89.156999999999996</v>
      </c>
      <c r="J26" s="5">
        <v>88.441999999999993</v>
      </c>
      <c r="K26" s="5">
        <v>87.188999999999993</v>
      </c>
      <c r="L26" s="5">
        <v>88.769000000000005</v>
      </c>
      <c r="M26" s="5">
        <v>89.445999999999998</v>
      </c>
      <c r="N26" s="5">
        <v>92.23</v>
      </c>
      <c r="O26" s="5">
        <v>94.805999999999997</v>
      </c>
      <c r="P26" s="5">
        <v>90.037999999999997</v>
      </c>
      <c r="Q26" s="5">
        <v>77.045000000000002</v>
      </c>
      <c r="R26" s="5">
        <v>82.399000000000001</v>
      </c>
      <c r="S26" s="5">
        <v>83.614999999999995</v>
      </c>
      <c r="T26" s="5">
        <v>80.661000000000001</v>
      </c>
      <c r="U26" s="5">
        <v>80.218000000000004</v>
      </c>
      <c r="V26" s="5">
        <v>80.075000000000003</v>
      </c>
      <c r="W26" s="5">
        <v>80.019000000000005</v>
      </c>
      <c r="X26" s="5">
        <v>80.007999999999996</v>
      </c>
      <c r="Y26" s="5">
        <v>82.7</v>
      </c>
      <c r="Z26" s="5">
        <v>83.102999999999994</v>
      </c>
      <c r="AA26" s="5">
        <v>81.412000000000006</v>
      </c>
      <c r="AB26" s="5">
        <v>69.218999999999994</v>
      </c>
      <c r="AC26" s="5">
        <v>76.191000000000003</v>
      </c>
      <c r="AD26" s="5">
        <v>73.89</v>
      </c>
      <c r="AE26" s="5">
        <v>70.459000000000003</v>
      </c>
    </row>
    <row r="27" spans="1:31" ht="25.5" x14ac:dyDescent="0.25">
      <c r="A27" s="3" t="s">
        <v>117</v>
      </c>
      <c r="B27" s="3" t="s">
        <v>118</v>
      </c>
      <c r="C27" s="5">
        <v>54.259</v>
      </c>
      <c r="D27" s="5">
        <v>54.893000000000001</v>
      </c>
      <c r="E27" s="5">
        <v>58.771000000000001</v>
      </c>
      <c r="F27" s="5">
        <v>65.233000000000004</v>
      </c>
      <c r="G27" s="5">
        <v>69.867000000000004</v>
      </c>
      <c r="H27" s="5">
        <v>74.47</v>
      </c>
      <c r="I27" s="5">
        <v>75.457999999999998</v>
      </c>
      <c r="J27" s="5">
        <v>74.646000000000001</v>
      </c>
      <c r="K27" s="5">
        <v>71.697000000000003</v>
      </c>
      <c r="L27" s="5">
        <v>72.778000000000006</v>
      </c>
      <c r="M27" s="5">
        <v>74.891000000000005</v>
      </c>
      <c r="N27" s="5">
        <v>78.613</v>
      </c>
      <c r="O27" s="5">
        <v>82.56</v>
      </c>
      <c r="P27" s="5">
        <v>82.774000000000001</v>
      </c>
      <c r="Q27" s="5">
        <v>80.224999999999994</v>
      </c>
      <c r="R27" s="5">
        <v>77.564999999999998</v>
      </c>
      <c r="S27" s="5">
        <v>80.061999999999998</v>
      </c>
      <c r="T27" s="5">
        <v>79.38</v>
      </c>
      <c r="U27" s="5">
        <v>77.213999999999999</v>
      </c>
      <c r="V27" s="5">
        <v>78.128</v>
      </c>
      <c r="W27" s="5">
        <v>78.784999999999997</v>
      </c>
      <c r="X27" s="5">
        <v>79.057000000000002</v>
      </c>
      <c r="Y27" s="5">
        <v>79.77</v>
      </c>
      <c r="Z27" s="5">
        <v>82.393000000000001</v>
      </c>
      <c r="AA27" s="5">
        <v>84.977000000000004</v>
      </c>
      <c r="AB27" s="5">
        <v>76.83</v>
      </c>
      <c r="AC27" s="5">
        <v>84.953999999999994</v>
      </c>
      <c r="AD27" s="5">
        <v>87.975999999999999</v>
      </c>
      <c r="AE27" s="5">
        <v>87.605000000000004</v>
      </c>
    </row>
    <row r="28" spans="1:31" x14ac:dyDescent="0.25">
      <c r="A28" s="3" t="s">
        <v>119</v>
      </c>
      <c r="B28" s="3" t="s">
        <v>120</v>
      </c>
      <c r="C28" s="5">
        <v>251.19800000000001</v>
      </c>
      <c r="D28" s="5">
        <v>241.96299999999999</v>
      </c>
      <c r="E28" s="5">
        <v>237.79599999999999</v>
      </c>
      <c r="F28" s="5">
        <v>243.21899999999999</v>
      </c>
      <c r="G28" s="5">
        <v>255.684</v>
      </c>
      <c r="H28" s="5">
        <v>276.57100000000003</v>
      </c>
      <c r="I28" s="5">
        <v>283.94499999999999</v>
      </c>
      <c r="J28" s="5">
        <v>285.07100000000003</v>
      </c>
      <c r="K28" s="5">
        <v>290.65100000000001</v>
      </c>
      <c r="L28" s="5">
        <v>300.125</v>
      </c>
      <c r="M28" s="5">
        <v>312.00599999999997</v>
      </c>
      <c r="N28" s="5">
        <v>331.18299999999999</v>
      </c>
      <c r="O28" s="5">
        <v>348.01600000000002</v>
      </c>
      <c r="P28" s="5">
        <v>349.17700000000002</v>
      </c>
      <c r="Q28" s="5">
        <v>323.73599999999999</v>
      </c>
      <c r="R28" s="5">
        <v>317.72899999999998</v>
      </c>
      <c r="S28" s="5">
        <v>325</v>
      </c>
      <c r="T28" s="5">
        <v>318.05799999999999</v>
      </c>
      <c r="U28" s="5">
        <v>320.45400000000001</v>
      </c>
      <c r="V28" s="5">
        <v>314.589</v>
      </c>
      <c r="W28" s="5">
        <v>311.52699999999999</v>
      </c>
      <c r="X28" s="5">
        <v>311.483</v>
      </c>
      <c r="Y28" s="5">
        <v>320.13</v>
      </c>
      <c r="Z28" s="5">
        <v>325.71499999999997</v>
      </c>
      <c r="AA28" s="5">
        <v>334.43299999999999</v>
      </c>
      <c r="AB28" s="5">
        <v>312.24200000000002</v>
      </c>
      <c r="AC28" s="5">
        <v>343.03800000000001</v>
      </c>
      <c r="AD28" s="5">
        <v>336.08499999999998</v>
      </c>
      <c r="AE28" s="5">
        <v>335.88099999999997</v>
      </c>
    </row>
    <row r="29" spans="1:31" x14ac:dyDescent="0.25">
      <c r="A29" s="3" t="s">
        <v>121</v>
      </c>
      <c r="B29" s="3" t="s">
        <v>122</v>
      </c>
      <c r="C29" s="5">
        <v>1241.104</v>
      </c>
      <c r="D29" s="5">
        <v>1269.9939999999999</v>
      </c>
      <c r="E29" s="5">
        <v>1317.2190000000001</v>
      </c>
      <c r="F29" s="5">
        <v>1384.425</v>
      </c>
      <c r="G29" s="5">
        <v>1460.6</v>
      </c>
      <c r="H29" s="5">
        <v>1561.4390000000001</v>
      </c>
      <c r="I29" s="5">
        <v>1621.972</v>
      </c>
      <c r="J29" s="5">
        <v>1652.3530000000001</v>
      </c>
      <c r="K29" s="5">
        <v>1674.5909999999999</v>
      </c>
      <c r="L29" s="5">
        <v>1732.182</v>
      </c>
      <c r="M29" s="5">
        <v>1784.826</v>
      </c>
      <c r="N29" s="5">
        <v>1859.4380000000001</v>
      </c>
      <c r="O29" s="5">
        <v>1922.912</v>
      </c>
      <c r="P29" s="5">
        <v>1943.5709999999999</v>
      </c>
      <c r="Q29" s="5">
        <v>1869.827</v>
      </c>
      <c r="R29" s="5">
        <v>1934.03</v>
      </c>
      <c r="S29" s="5">
        <v>1980.9090000000001</v>
      </c>
      <c r="T29" s="5">
        <v>1998.34</v>
      </c>
      <c r="U29" s="5">
        <v>2007.307</v>
      </c>
      <c r="V29" s="5">
        <v>2044.5229999999999</v>
      </c>
      <c r="W29" s="5">
        <v>2091.2139999999999</v>
      </c>
      <c r="X29" s="5">
        <v>2126.4499999999998</v>
      </c>
      <c r="Y29" s="5">
        <v>2200.5770000000002</v>
      </c>
      <c r="Z29" s="5">
        <v>2258.0439999999999</v>
      </c>
      <c r="AA29" s="5">
        <v>2330.4879999999998</v>
      </c>
      <c r="AB29" s="5">
        <v>2165.62</v>
      </c>
      <c r="AC29" s="5">
        <v>2341.8139999999999</v>
      </c>
      <c r="AD29" s="5">
        <v>2523.1619999999998</v>
      </c>
      <c r="AE29" s="5">
        <v>2584.0079999999998</v>
      </c>
    </row>
    <row r="30" spans="1:31" ht="25.5" x14ac:dyDescent="0.25">
      <c r="A30" s="3" t="s">
        <v>123</v>
      </c>
      <c r="B30" s="3" t="s">
        <v>124</v>
      </c>
      <c r="C30" s="5">
        <v>473.19400000000002</v>
      </c>
      <c r="D30" s="5">
        <v>475.55700000000002</v>
      </c>
      <c r="E30" s="5">
        <v>498.48700000000002</v>
      </c>
      <c r="F30" s="5">
        <v>524.49800000000005</v>
      </c>
      <c r="G30" s="5">
        <v>549.59699999999998</v>
      </c>
      <c r="H30" s="5">
        <v>583.14400000000001</v>
      </c>
      <c r="I30" s="5">
        <v>601.31100000000004</v>
      </c>
      <c r="J30" s="5">
        <v>609.83299999999997</v>
      </c>
      <c r="K30" s="5">
        <v>618.84799999999996</v>
      </c>
      <c r="L30" s="5">
        <v>640.69299999999998</v>
      </c>
      <c r="M30" s="5">
        <v>654.23299999999995</v>
      </c>
      <c r="N30" s="5">
        <v>671.77099999999996</v>
      </c>
      <c r="O30" s="5">
        <v>691.44100000000003</v>
      </c>
      <c r="P30" s="5">
        <v>692.19399999999996</v>
      </c>
      <c r="Q30" s="5">
        <v>651.46500000000003</v>
      </c>
      <c r="R30" s="5">
        <v>676.84199999999998</v>
      </c>
      <c r="S30" s="5">
        <v>690.46199999999999</v>
      </c>
      <c r="T30" s="5">
        <v>690.59699999999998</v>
      </c>
      <c r="U30" s="5">
        <v>692.72799999999995</v>
      </c>
      <c r="V30" s="5">
        <v>706.01099999999997</v>
      </c>
      <c r="W30" s="5">
        <v>722.60299999999995</v>
      </c>
      <c r="X30" s="5">
        <v>736.88300000000004</v>
      </c>
      <c r="Y30" s="5">
        <v>760.03300000000002</v>
      </c>
      <c r="Z30" s="5">
        <v>773.84100000000001</v>
      </c>
      <c r="AA30" s="5">
        <v>792.49800000000005</v>
      </c>
      <c r="AB30" s="5">
        <v>693.55499999999995</v>
      </c>
      <c r="AC30" s="5">
        <v>753.30600000000004</v>
      </c>
      <c r="AD30" s="5">
        <v>825.40800000000002</v>
      </c>
      <c r="AE30" s="5">
        <v>833.34299999999996</v>
      </c>
    </row>
    <row r="31" spans="1:31" x14ac:dyDescent="0.25">
      <c r="A31" s="3" t="s">
        <v>125</v>
      </c>
      <c r="B31" s="3" t="s">
        <v>126</v>
      </c>
      <c r="C31" s="5">
        <v>249.96600000000001</v>
      </c>
      <c r="D31" s="5">
        <v>251.392</v>
      </c>
      <c r="E31" s="5">
        <v>259.87799999999999</v>
      </c>
      <c r="F31" s="5">
        <v>275.03500000000003</v>
      </c>
      <c r="G31" s="5">
        <v>288.666</v>
      </c>
      <c r="H31" s="5">
        <v>306.03500000000003</v>
      </c>
      <c r="I31" s="5">
        <v>319.14499999999998</v>
      </c>
      <c r="J31" s="5">
        <v>325.52600000000001</v>
      </c>
      <c r="K31" s="5">
        <v>332.52300000000002</v>
      </c>
      <c r="L31" s="5">
        <v>347.16399999999999</v>
      </c>
      <c r="M31" s="5">
        <v>355.375</v>
      </c>
      <c r="N31" s="5">
        <v>363.94299999999998</v>
      </c>
      <c r="O31" s="5">
        <v>373.75</v>
      </c>
      <c r="P31" s="5">
        <v>377.61</v>
      </c>
      <c r="Q31" s="5">
        <v>358.35399999999998</v>
      </c>
      <c r="R31" s="5">
        <v>369.31200000000001</v>
      </c>
      <c r="S31" s="5">
        <v>377.61799999999999</v>
      </c>
      <c r="T31" s="5">
        <v>378.82299999999998</v>
      </c>
      <c r="U31" s="5">
        <v>381.32499999999999</v>
      </c>
      <c r="V31" s="5">
        <v>390.17399999999998</v>
      </c>
      <c r="W31" s="5">
        <v>405.18900000000002</v>
      </c>
      <c r="X31" s="5">
        <v>416.02800000000002</v>
      </c>
      <c r="Y31" s="5">
        <v>428.54300000000001</v>
      </c>
      <c r="Z31" s="5">
        <v>435.70600000000002</v>
      </c>
      <c r="AA31" s="5">
        <v>442.82400000000001</v>
      </c>
      <c r="AB31" s="5">
        <v>415.79500000000002</v>
      </c>
      <c r="AC31" s="5">
        <v>443.98899999999998</v>
      </c>
      <c r="AD31" s="5">
        <v>453.79700000000003</v>
      </c>
      <c r="AE31" s="5">
        <v>452.66199999999998</v>
      </c>
    </row>
    <row r="32" spans="1:31" x14ac:dyDescent="0.25">
      <c r="A32" s="3" t="s">
        <v>127</v>
      </c>
      <c r="B32" s="3" t="s">
        <v>128</v>
      </c>
      <c r="C32" s="5">
        <v>150.71899999999999</v>
      </c>
      <c r="D32" s="5">
        <v>152.75899999999999</v>
      </c>
      <c r="E32" s="5">
        <v>166.43100000000001</v>
      </c>
      <c r="F32" s="5">
        <v>171.97900000000001</v>
      </c>
      <c r="G32" s="5">
        <v>179.864</v>
      </c>
      <c r="H32" s="5">
        <v>190.02500000000001</v>
      </c>
      <c r="I32" s="5">
        <v>192.685</v>
      </c>
      <c r="J32" s="5">
        <v>194.51400000000001</v>
      </c>
      <c r="K32" s="5">
        <v>194.27699999999999</v>
      </c>
      <c r="L32" s="5">
        <v>200.08600000000001</v>
      </c>
      <c r="M32" s="5">
        <v>203.601</v>
      </c>
      <c r="N32" s="5">
        <v>209.869</v>
      </c>
      <c r="O32" s="5">
        <v>217.57300000000001</v>
      </c>
      <c r="P32" s="5">
        <v>215.29599999999999</v>
      </c>
      <c r="Q32" s="5">
        <v>195.744</v>
      </c>
      <c r="R32" s="5">
        <v>205.47900000000001</v>
      </c>
      <c r="S32" s="5">
        <v>208.834</v>
      </c>
      <c r="T32" s="5">
        <v>207.77099999999999</v>
      </c>
      <c r="U32" s="5">
        <v>207.96299999999999</v>
      </c>
      <c r="V32" s="5">
        <v>211.041</v>
      </c>
      <c r="W32" s="5">
        <v>212.59800000000001</v>
      </c>
      <c r="X32" s="5">
        <v>214.82300000000001</v>
      </c>
      <c r="Y32" s="5">
        <v>223.517</v>
      </c>
      <c r="Z32" s="5">
        <v>226.10300000000001</v>
      </c>
      <c r="AA32" s="5">
        <v>232.142</v>
      </c>
      <c r="AB32" s="5">
        <v>200.08699999999999</v>
      </c>
      <c r="AC32" s="5">
        <v>222.61799999999999</v>
      </c>
      <c r="AD32" s="5">
        <v>250.185</v>
      </c>
      <c r="AE32" s="5">
        <v>252.155</v>
      </c>
    </row>
    <row r="33" spans="1:31" x14ac:dyDescent="0.25">
      <c r="A33" s="3" t="s">
        <v>129</v>
      </c>
      <c r="B33" s="3" t="s">
        <v>130</v>
      </c>
      <c r="C33" s="5">
        <v>74.253</v>
      </c>
      <c r="D33" s="5">
        <v>72.981999999999999</v>
      </c>
      <c r="E33" s="5">
        <v>74.811999999999998</v>
      </c>
      <c r="F33" s="5">
        <v>79.905000000000001</v>
      </c>
      <c r="G33" s="5">
        <v>83.468000000000004</v>
      </c>
      <c r="H33" s="5">
        <v>89.768000000000001</v>
      </c>
      <c r="I33" s="5">
        <v>91.528000000000006</v>
      </c>
      <c r="J33" s="5">
        <v>91.412000000000006</v>
      </c>
      <c r="K33" s="5">
        <v>93.308000000000007</v>
      </c>
      <c r="L33" s="5">
        <v>94.028999999999996</v>
      </c>
      <c r="M33" s="5">
        <v>95.67</v>
      </c>
      <c r="N33" s="5">
        <v>98.566000000000003</v>
      </c>
      <c r="O33" s="5">
        <v>100.845</v>
      </c>
      <c r="P33" s="5">
        <v>99.49</v>
      </c>
      <c r="Q33" s="5">
        <v>97.450999999999993</v>
      </c>
      <c r="R33" s="5">
        <v>102.551</v>
      </c>
      <c r="S33" s="5">
        <v>104.42700000000001</v>
      </c>
      <c r="T33" s="5">
        <v>104.318</v>
      </c>
      <c r="U33" s="5">
        <v>103.626</v>
      </c>
      <c r="V33" s="5">
        <v>104.876</v>
      </c>
      <c r="W33" s="5">
        <v>104.611</v>
      </c>
      <c r="X33" s="5">
        <v>105.76</v>
      </c>
      <c r="Y33" s="5">
        <v>107.714</v>
      </c>
      <c r="Z33" s="5">
        <v>111.751</v>
      </c>
      <c r="AA33" s="5">
        <v>117.20399999999999</v>
      </c>
      <c r="AB33" s="5">
        <v>77.673000000000002</v>
      </c>
      <c r="AC33" s="5">
        <v>86.698999999999998</v>
      </c>
      <c r="AD33" s="5">
        <v>121.46</v>
      </c>
      <c r="AE33" s="5">
        <v>128.905</v>
      </c>
    </row>
    <row r="34" spans="1:31" x14ac:dyDescent="0.25">
      <c r="A34" s="3" t="s">
        <v>131</v>
      </c>
      <c r="B34" s="3" t="s">
        <v>132</v>
      </c>
      <c r="C34" s="5">
        <v>72.164000000000001</v>
      </c>
      <c r="D34" s="5">
        <v>75.468000000000004</v>
      </c>
      <c r="E34" s="5">
        <v>80.843000000000004</v>
      </c>
      <c r="F34" s="5">
        <v>89.358999999999995</v>
      </c>
      <c r="G34" s="5">
        <v>99.182000000000002</v>
      </c>
      <c r="H34" s="5">
        <v>110.449</v>
      </c>
      <c r="I34" s="5">
        <v>123.47799999999999</v>
      </c>
      <c r="J34" s="5">
        <v>125.666</v>
      </c>
      <c r="K34" s="5">
        <v>128.869</v>
      </c>
      <c r="L34" s="5">
        <v>134.55500000000001</v>
      </c>
      <c r="M34" s="5">
        <v>140.215</v>
      </c>
      <c r="N34" s="5">
        <v>148.85900000000001</v>
      </c>
      <c r="O34" s="5">
        <v>153.607</v>
      </c>
      <c r="P34" s="5">
        <v>160.71799999999999</v>
      </c>
      <c r="Q34" s="5">
        <v>158.50299999999999</v>
      </c>
      <c r="R34" s="5">
        <v>167.55</v>
      </c>
      <c r="S34" s="5">
        <v>172.899</v>
      </c>
      <c r="T34" s="5">
        <v>176.81899999999999</v>
      </c>
      <c r="U34" s="5">
        <v>175.46700000000001</v>
      </c>
      <c r="V34" s="5">
        <v>179.21100000000001</v>
      </c>
      <c r="W34" s="5">
        <v>185.09299999999999</v>
      </c>
      <c r="X34" s="5">
        <v>191.66900000000001</v>
      </c>
      <c r="Y34" s="5">
        <v>202.749</v>
      </c>
      <c r="Z34" s="5">
        <v>212.73400000000001</v>
      </c>
      <c r="AA34" s="5">
        <v>226.72800000000001</v>
      </c>
      <c r="AB34" s="5">
        <v>228.24600000000001</v>
      </c>
      <c r="AC34" s="5">
        <v>251.95599999999999</v>
      </c>
      <c r="AD34" s="5">
        <v>275.072</v>
      </c>
      <c r="AE34" s="5">
        <v>293.66199999999998</v>
      </c>
    </row>
    <row r="35" spans="1:31" x14ac:dyDescent="0.25">
      <c r="A35" s="3" t="s">
        <v>133</v>
      </c>
      <c r="B35" s="3" t="s">
        <v>134</v>
      </c>
      <c r="C35" s="5">
        <v>33.518999999999998</v>
      </c>
      <c r="D35" s="5">
        <v>34.984000000000002</v>
      </c>
      <c r="E35" s="5">
        <v>36.613</v>
      </c>
      <c r="F35" s="5">
        <v>38.972000000000001</v>
      </c>
      <c r="G35" s="5">
        <v>40.97</v>
      </c>
      <c r="H35" s="5">
        <v>43.463999999999999</v>
      </c>
      <c r="I35" s="5">
        <v>45.238</v>
      </c>
      <c r="J35" s="5">
        <v>45.512</v>
      </c>
      <c r="K35" s="5">
        <v>45.808999999999997</v>
      </c>
      <c r="L35" s="5">
        <v>48.036999999999999</v>
      </c>
      <c r="M35" s="5">
        <v>48.652000000000001</v>
      </c>
      <c r="N35" s="5">
        <v>50.023000000000003</v>
      </c>
      <c r="O35" s="5">
        <v>50.968000000000004</v>
      </c>
      <c r="P35" s="5">
        <v>51.676000000000002</v>
      </c>
      <c r="Q35" s="5">
        <v>49.661000000000001</v>
      </c>
      <c r="R35" s="5">
        <v>50.128</v>
      </c>
      <c r="S35" s="5">
        <v>50.445</v>
      </c>
      <c r="T35" s="5">
        <v>49.371000000000002</v>
      </c>
      <c r="U35" s="5">
        <v>48.518999999999998</v>
      </c>
      <c r="V35" s="5">
        <v>50.042000000000002</v>
      </c>
      <c r="W35" s="5">
        <v>49.588000000000001</v>
      </c>
      <c r="X35" s="5">
        <v>51.283000000000001</v>
      </c>
      <c r="Y35" s="5">
        <v>53.067</v>
      </c>
      <c r="Z35" s="5">
        <v>54.715000000000003</v>
      </c>
      <c r="AA35" s="5">
        <v>56.097999999999999</v>
      </c>
      <c r="AB35" s="5">
        <v>52.902999999999999</v>
      </c>
      <c r="AC35" s="5">
        <v>60.05</v>
      </c>
      <c r="AD35" s="5">
        <v>63.823999999999998</v>
      </c>
      <c r="AE35" s="5">
        <v>66.331999999999994</v>
      </c>
    </row>
    <row r="36" spans="1:31" x14ac:dyDescent="0.25">
      <c r="A36" s="3" t="s">
        <v>135</v>
      </c>
      <c r="B36" s="3" t="s">
        <v>136</v>
      </c>
      <c r="C36" s="5">
        <v>10.96</v>
      </c>
      <c r="D36" s="5">
        <v>11.406000000000001</v>
      </c>
      <c r="E36" s="5">
        <v>12.795</v>
      </c>
      <c r="F36" s="5">
        <v>14.782999999999999</v>
      </c>
      <c r="G36" s="5">
        <v>17.853999999999999</v>
      </c>
      <c r="H36" s="5">
        <v>22.321000000000002</v>
      </c>
      <c r="I36" s="5">
        <v>27.285</v>
      </c>
      <c r="J36" s="5">
        <v>29.605</v>
      </c>
      <c r="K36" s="5">
        <v>30.734999999999999</v>
      </c>
      <c r="L36" s="5">
        <v>31.515999999999998</v>
      </c>
      <c r="M36" s="5">
        <v>33.531999999999996</v>
      </c>
      <c r="N36" s="5">
        <v>35.530999999999999</v>
      </c>
      <c r="O36" s="5">
        <v>37.103999999999999</v>
      </c>
      <c r="P36" s="5">
        <v>38.732999999999997</v>
      </c>
      <c r="Q36" s="5">
        <v>39.587000000000003</v>
      </c>
      <c r="R36" s="5">
        <v>42.927999999999997</v>
      </c>
      <c r="S36" s="5">
        <v>45.734000000000002</v>
      </c>
      <c r="T36" s="5">
        <v>48.195999999999998</v>
      </c>
      <c r="U36" s="5">
        <v>47.976999999999997</v>
      </c>
      <c r="V36" s="5">
        <v>48.978999999999999</v>
      </c>
      <c r="W36" s="5">
        <v>49.621000000000002</v>
      </c>
      <c r="X36" s="5">
        <v>49.65</v>
      </c>
      <c r="Y36" s="5">
        <v>51.103000000000002</v>
      </c>
      <c r="Z36" s="5">
        <v>51.034999999999997</v>
      </c>
      <c r="AA36" s="5">
        <v>53.819000000000003</v>
      </c>
      <c r="AB36" s="5">
        <v>56.283000000000001</v>
      </c>
      <c r="AC36" s="5">
        <v>58.999000000000002</v>
      </c>
      <c r="AD36" s="5">
        <v>63.863</v>
      </c>
      <c r="AE36" s="5">
        <v>68.569999999999993</v>
      </c>
    </row>
    <row r="37" spans="1:31" x14ac:dyDescent="0.25">
      <c r="A37" s="3" t="s">
        <v>137</v>
      </c>
      <c r="B37" s="3" t="s">
        <v>138</v>
      </c>
      <c r="C37" s="5">
        <v>35.814999999999998</v>
      </c>
      <c r="D37" s="5">
        <v>37.671999999999997</v>
      </c>
      <c r="E37" s="5">
        <v>39.728000000000002</v>
      </c>
      <c r="F37" s="5">
        <v>43.847000000000001</v>
      </c>
      <c r="G37" s="5">
        <v>47.64</v>
      </c>
      <c r="H37" s="5">
        <v>50.07</v>
      </c>
      <c r="I37" s="5">
        <v>54.826000000000001</v>
      </c>
      <c r="J37" s="5">
        <v>53.180999999999997</v>
      </c>
      <c r="K37" s="5">
        <v>54.707999999999998</v>
      </c>
      <c r="L37" s="5">
        <v>57.89</v>
      </c>
      <c r="M37" s="5">
        <v>60.48</v>
      </c>
      <c r="N37" s="5">
        <v>65.858000000000004</v>
      </c>
      <c r="O37" s="5">
        <v>67.867000000000004</v>
      </c>
      <c r="P37" s="5">
        <v>72.697999999999993</v>
      </c>
      <c r="Q37" s="5">
        <v>70.736000000000004</v>
      </c>
      <c r="R37" s="5">
        <v>75.391999999999996</v>
      </c>
      <c r="S37" s="5">
        <v>76.872</v>
      </c>
      <c r="T37" s="5">
        <v>78.820999999999998</v>
      </c>
      <c r="U37" s="5">
        <v>78.510999999999996</v>
      </c>
      <c r="V37" s="5">
        <v>79.706999999999994</v>
      </c>
      <c r="W37" s="5">
        <v>85.5</v>
      </c>
      <c r="X37" s="5">
        <v>90.444000000000003</v>
      </c>
      <c r="Y37" s="5">
        <v>98.376000000000005</v>
      </c>
      <c r="Z37" s="5">
        <v>106.899</v>
      </c>
      <c r="AA37" s="5">
        <v>116.777</v>
      </c>
      <c r="AB37" s="5">
        <v>119.059</v>
      </c>
      <c r="AC37" s="5">
        <v>132.90700000000001</v>
      </c>
      <c r="AD37" s="5">
        <v>147.393</v>
      </c>
      <c r="AE37" s="5">
        <v>158.80699999999999</v>
      </c>
    </row>
    <row r="38" spans="1:31" x14ac:dyDescent="0.25">
      <c r="A38" s="3" t="s">
        <v>139</v>
      </c>
      <c r="B38" s="3" t="s">
        <v>140</v>
      </c>
      <c r="C38" s="5">
        <v>113.042</v>
      </c>
      <c r="D38" s="5">
        <v>118.039</v>
      </c>
      <c r="E38" s="5">
        <v>124.32899999999999</v>
      </c>
      <c r="F38" s="5">
        <v>128.75</v>
      </c>
      <c r="G38" s="5">
        <v>134.798</v>
      </c>
      <c r="H38" s="5">
        <v>146.113</v>
      </c>
      <c r="I38" s="5">
        <v>148.66999999999999</v>
      </c>
      <c r="J38" s="5">
        <v>152.709</v>
      </c>
      <c r="K38" s="5">
        <v>154</v>
      </c>
      <c r="L38" s="5">
        <v>163.096</v>
      </c>
      <c r="M38" s="5">
        <v>171.119</v>
      </c>
      <c r="N38" s="5">
        <v>185.447</v>
      </c>
      <c r="O38" s="5">
        <v>202.75800000000001</v>
      </c>
      <c r="P38" s="5">
        <v>202.786</v>
      </c>
      <c r="Q38" s="5">
        <v>203.97200000000001</v>
      </c>
      <c r="R38" s="5">
        <v>206.54300000000001</v>
      </c>
      <c r="S38" s="5">
        <v>210.34100000000001</v>
      </c>
      <c r="T38" s="5">
        <v>212.75200000000001</v>
      </c>
      <c r="U38" s="5">
        <v>213.84700000000001</v>
      </c>
      <c r="V38" s="5">
        <v>217.70099999999999</v>
      </c>
      <c r="W38" s="5">
        <v>222.65199999999999</v>
      </c>
      <c r="X38" s="5">
        <v>217.285</v>
      </c>
      <c r="Y38" s="5">
        <v>227.55699999999999</v>
      </c>
      <c r="Z38" s="5">
        <v>231.10400000000001</v>
      </c>
      <c r="AA38" s="5">
        <v>239.84899999999999</v>
      </c>
      <c r="AB38" s="5">
        <v>238.083</v>
      </c>
      <c r="AC38" s="5">
        <v>254.28700000000001</v>
      </c>
      <c r="AD38" s="5">
        <v>262.68599999999998</v>
      </c>
      <c r="AE38" s="5">
        <v>267.73700000000002</v>
      </c>
    </row>
    <row r="39" spans="1:31" x14ac:dyDescent="0.25">
      <c r="A39" s="3" t="s">
        <v>141</v>
      </c>
      <c r="B39" s="3" t="s">
        <v>142</v>
      </c>
      <c r="C39" s="5">
        <v>249.41</v>
      </c>
      <c r="D39" s="5">
        <v>255.79499999999999</v>
      </c>
      <c r="E39" s="5">
        <v>258.85899999999998</v>
      </c>
      <c r="F39" s="5">
        <v>264.55700000000002</v>
      </c>
      <c r="G39" s="5">
        <v>270.649</v>
      </c>
      <c r="H39" s="5">
        <v>278.64600000000002</v>
      </c>
      <c r="I39" s="5">
        <v>282.62799999999999</v>
      </c>
      <c r="J39" s="5">
        <v>288.096</v>
      </c>
      <c r="K39" s="5">
        <v>292.82400000000001</v>
      </c>
      <c r="L39" s="5">
        <v>300.10899999999998</v>
      </c>
      <c r="M39" s="5">
        <v>307.08699999999999</v>
      </c>
      <c r="N39" s="5">
        <v>314.649</v>
      </c>
      <c r="O39" s="5">
        <v>318.75099999999998</v>
      </c>
      <c r="P39" s="5">
        <v>320.72699999999998</v>
      </c>
      <c r="Q39" s="5">
        <v>318.601</v>
      </c>
      <c r="R39" s="5">
        <v>322.464</v>
      </c>
      <c r="S39" s="5">
        <v>323.101</v>
      </c>
      <c r="T39" s="5">
        <v>328.05799999999999</v>
      </c>
      <c r="U39" s="5">
        <v>332.02699999999999</v>
      </c>
      <c r="V39" s="5">
        <v>334.59500000000003</v>
      </c>
      <c r="W39" s="5">
        <v>340.01299999999998</v>
      </c>
      <c r="X39" s="5">
        <v>346.09</v>
      </c>
      <c r="Y39" s="5">
        <v>352.98599999999999</v>
      </c>
      <c r="Z39" s="5">
        <v>358.56400000000002</v>
      </c>
      <c r="AA39" s="5">
        <v>363.81</v>
      </c>
      <c r="AB39" s="5">
        <v>362.447</v>
      </c>
      <c r="AC39" s="5">
        <v>373.14400000000001</v>
      </c>
      <c r="AD39" s="5">
        <v>379.09</v>
      </c>
      <c r="AE39" s="5">
        <v>382.18799999999999</v>
      </c>
    </row>
    <row r="40" spans="1:31" ht="25.5" x14ac:dyDescent="0.25">
      <c r="A40" s="3" t="s">
        <v>143</v>
      </c>
      <c r="B40" s="3" t="s">
        <v>144</v>
      </c>
      <c r="C40" s="5">
        <v>286.46899999999999</v>
      </c>
      <c r="D40" s="5">
        <v>293.83600000000001</v>
      </c>
      <c r="E40" s="5">
        <v>299.60500000000002</v>
      </c>
      <c r="F40" s="5">
        <v>316.339</v>
      </c>
      <c r="G40" s="5">
        <v>338.89</v>
      </c>
      <c r="H40" s="5">
        <v>366.83199999999999</v>
      </c>
      <c r="I40" s="5">
        <v>382.00900000000001</v>
      </c>
      <c r="J40" s="5">
        <v>390.64299999999997</v>
      </c>
      <c r="K40" s="5">
        <v>392.58300000000003</v>
      </c>
      <c r="L40" s="5">
        <v>404.66699999999997</v>
      </c>
      <c r="M40" s="5">
        <v>420.80200000000002</v>
      </c>
      <c r="N40" s="5">
        <v>442.11099999999999</v>
      </c>
      <c r="O40" s="5">
        <v>456.27600000000001</v>
      </c>
      <c r="P40" s="5">
        <v>465.17500000000001</v>
      </c>
      <c r="Q40" s="5">
        <v>433.36799999999999</v>
      </c>
      <c r="R40" s="5">
        <v>452.13600000000002</v>
      </c>
      <c r="S40" s="5">
        <v>476.142</v>
      </c>
      <c r="T40" s="5">
        <v>481.23200000000003</v>
      </c>
      <c r="U40" s="5">
        <v>484.36500000000001</v>
      </c>
      <c r="V40" s="5">
        <v>496.08699999999999</v>
      </c>
      <c r="W40" s="5">
        <v>509.28199999999998</v>
      </c>
      <c r="X40" s="5">
        <v>521.072</v>
      </c>
      <c r="Y40" s="5">
        <v>540.60199999999998</v>
      </c>
      <c r="Z40" s="5">
        <v>563.26400000000001</v>
      </c>
      <c r="AA40" s="5">
        <v>586.02599999999995</v>
      </c>
      <c r="AB40" s="5">
        <v>546.66200000000003</v>
      </c>
      <c r="AC40" s="5">
        <v>601.11300000000006</v>
      </c>
      <c r="AD40" s="5">
        <v>649.86300000000006</v>
      </c>
      <c r="AE40" s="5">
        <v>673.02099999999996</v>
      </c>
    </row>
    <row r="41" spans="1:31" ht="25.5" x14ac:dyDescent="0.25">
      <c r="A41" s="3" t="s">
        <v>145</v>
      </c>
      <c r="B41" s="3" t="s">
        <v>146</v>
      </c>
      <c r="C41" s="5">
        <v>92.337000000000003</v>
      </c>
      <c r="D41" s="5">
        <v>95.606999999999999</v>
      </c>
      <c r="E41" s="5">
        <v>98.632000000000005</v>
      </c>
      <c r="F41" s="5">
        <v>106.71899999999999</v>
      </c>
      <c r="G41" s="5">
        <v>115.104</v>
      </c>
      <c r="H41" s="5">
        <v>123.956</v>
      </c>
      <c r="I41" s="5">
        <v>131.52199999999999</v>
      </c>
      <c r="J41" s="5">
        <v>136.733</v>
      </c>
      <c r="K41" s="5">
        <v>140.37299999999999</v>
      </c>
      <c r="L41" s="5">
        <v>145.19900000000001</v>
      </c>
      <c r="M41" s="5">
        <v>151.232</v>
      </c>
      <c r="N41" s="5">
        <v>161.95599999999999</v>
      </c>
      <c r="O41" s="5">
        <v>167.67699999999999</v>
      </c>
      <c r="P41" s="5">
        <v>171.858</v>
      </c>
      <c r="Q41" s="5">
        <v>162.84100000000001</v>
      </c>
      <c r="R41" s="5">
        <v>176.00399999999999</v>
      </c>
      <c r="S41" s="5">
        <v>189.40100000000001</v>
      </c>
      <c r="T41" s="5">
        <v>195.739</v>
      </c>
      <c r="U41" s="5">
        <v>200.18299999999999</v>
      </c>
      <c r="V41" s="5">
        <v>207.69</v>
      </c>
      <c r="W41" s="5">
        <v>215.28200000000001</v>
      </c>
      <c r="X41" s="5">
        <v>221.02600000000001</v>
      </c>
      <c r="Y41" s="5">
        <v>231.39</v>
      </c>
      <c r="Z41" s="5">
        <v>237.42</v>
      </c>
      <c r="AA41" s="5">
        <v>247.64400000000001</v>
      </c>
      <c r="AB41" s="5">
        <v>238.083</v>
      </c>
      <c r="AC41" s="5">
        <v>266.99099999999999</v>
      </c>
      <c r="AD41" s="5">
        <v>288.238</v>
      </c>
      <c r="AE41" s="5">
        <v>299.51100000000002</v>
      </c>
    </row>
    <row r="42" spans="1:31" x14ac:dyDescent="0.25">
      <c r="A42" s="3" t="s">
        <v>147</v>
      </c>
      <c r="B42" s="3" t="s">
        <v>148</v>
      </c>
      <c r="C42" s="5">
        <v>47.497</v>
      </c>
      <c r="D42" s="5">
        <v>47.807000000000002</v>
      </c>
      <c r="E42" s="5">
        <v>46.598999999999997</v>
      </c>
      <c r="F42" s="5">
        <v>46.43</v>
      </c>
      <c r="G42" s="5">
        <v>46.738</v>
      </c>
      <c r="H42" s="5">
        <v>47.354999999999997</v>
      </c>
      <c r="I42" s="5">
        <v>49.011000000000003</v>
      </c>
      <c r="J42" s="5">
        <v>50.58</v>
      </c>
      <c r="K42" s="5">
        <v>50.271999999999998</v>
      </c>
      <c r="L42" s="5">
        <v>51.057000000000002</v>
      </c>
      <c r="M42" s="5">
        <v>51.411999999999999</v>
      </c>
      <c r="N42" s="5">
        <v>52.256</v>
      </c>
      <c r="O42" s="5">
        <v>53.365000000000002</v>
      </c>
      <c r="P42" s="5">
        <v>54.997</v>
      </c>
      <c r="Q42" s="5">
        <v>55.259</v>
      </c>
      <c r="R42" s="5">
        <v>56.308</v>
      </c>
      <c r="S42" s="5">
        <v>58.975999999999999</v>
      </c>
      <c r="T42" s="5">
        <v>58.399000000000001</v>
      </c>
      <c r="U42" s="5">
        <v>60.308999999999997</v>
      </c>
      <c r="V42" s="5">
        <v>61.335000000000001</v>
      </c>
      <c r="W42" s="5">
        <v>62.387</v>
      </c>
      <c r="X42" s="5">
        <v>62.841000000000001</v>
      </c>
      <c r="Y42" s="5">
        <v>63.408999999999999</v>
      </c>
      <c r="Z42" s="5">
        <v>64.790000000000006</v>
      </c>
      <c r="AA42" s="5">
        <v>66.337999999999994</v>
      </c>
      <c r="AB42" s="5">
        <v>64.457999999999998</v>
      </c>
      <c r="AC42" s="5">
        <v>67.191999999999993</v>
      </c>
      <c r="AD42" s="5">
        <v>68.388000000000005</v>
      </c>
      <c r="AE42" s="5">
        <v>69.590999999999994</v>
      </c>
    </row>
    <row r="43" spans="1:31" x14ac:dyDescent="0.25">
      <c r="A43" s="3" t="s">
        <v>149</v>
      </c>
      <c r="B43" s="3" t="s">
        <v>150</v>
      </c>
      <c r="C43" s="5">
        <v>18.209</v>
      </c>
      <c r="D43" s="5">
        <v>18.853999999999999</v>
      </c>
      <c r="E43" s="5">
        <v>19.513999999999999</v>
      </c>
      <c r="F43" s="5">
        <v>21.309000000000001</v>
      </c>
      <c r="G43" s="5">
        <v>23.132000000000001</v>
      </c>
      <c r="H43" s="5">
        <v>24.847000000000001</v>
      </c>
      <c r="I43" s="5">
        <v>24.792000000000002</v>
      </c>
      <c r="J43" s="5">
        <v>24.721</v>
      </c>
      <c r="K43" s="5">
        <v>24.442</v>
      </c>
      <c r="L43" s="5">
        <v>26.045000000000002</v>
      </c>
      <c r="M43" s="5">
        <v>27.134</v>
      </c>
      <c r="N43" s="5">
        <v>27.864000000000001</v>
      </c>
      <c r="O43" s="5">
        <v>27.933</v>
      </c>
      <c r="P43" s="5">
        <v>28.221</v>
      </c>
      <c r="Q43" s="5">
        <v>25.484999999999999</v>
      </c>
      <c r="R43" s="5">
        <v>26.881</v>
      </c>
      <c r="S43" s="5">
        <v>27.773</v>
      </c>
      <c r="T43" s="5">
        <v>28.888999999999999</v>
      </c>
      <c r="U43" s="5">
        <v>28.481999999999999</v>
      </c>
      <c r="V43" s="5">
        <v>28.997</v>
      </c>
      <c r="W43" s="5">
        <v>30.003</v>
      </c>
      <c r="X43" s="5">
        <v>30.74</v>
      </c>
      <c r="Y43" s="5">
        <v>31.942</v>
      </c>
      <c r="Z43" s="5">
        <v>33.784999999999997</v>
      </c>
      <c r="AA43" s="5">
        <v>35.414000000000001</v>
      </c>
      <c r="AB43" s="5">
        <v>32.057000000000002</v>
      </c>
      <c r="AC43" s="5">
        <v>36.786000000000001</v>
      </c>
      <c r="AD43" s="5">
        <v>40.165999999999997</v>
      </c>
      <c r="AE43" s="5">
        <v>39.847999999999999</v>
      </c>
    </row>
    <row r="44" spans="1:31" x14ac:dyDescent="0.25">
      <c r="A44" s="3" t="s">
        <v>151</v>
      </c>
      <c r="B44" s="3" t="s">
        <v>152</v>
      </c>
      <c r="C44" s="5">
        <v>127.935</v>
      </c>
      <c r="D44" s="5">
        <v>131.12200000000001</v>
      </c>
      <c r="E44" s="5">
        <v>134.583</v>
      </c>
      <c r="F44" s="5">
        <v>141.74700000000001</v>
      </c>
      <c r="G44" s="5">
        <v>154.08000000000001</v>
      </c>
      <c r="H44" s="5">
        <v>171.345</v>
      </c>
      <c r="I44" s="5">
        <v>177.654</v>
      </c>
      <c r="J44" s="5">
        <v>179.578</v>
      </c>
      <c r="K44" s="5">
        <v>178.452</v>
      </c>
      <c r="L44" s="5">
        <v>183.19499999999999</v>
      </c>
      <c r="M44" s="5">
        <v>192.03200000000001</v>
      </c>
      <c r="N44" s="5">
        <v>201.185</v>
      </c>
      <c r="O44" s="5">
        <v>208.66800000000001</v>
      </c>
      <c r="P44" s="5">
        <v>211.42699999999999</v>
      </c>
      <c r="Q44" s="5">
        <v>190.7</v>
      </c>
      <c r="R44" s="5">
        <v>193.495</v>
      </c>
      <c r="S44" s="5">
        <v>200.42500000000001</v>
      </c>
      <c r="T44" s="5">
        <v>198.386</v>
      </c>
      <c r="U44" s="5">
        <v>195.49100000000001</v>
      </c>
      <c r="V44" s="5">
        <v>198.12899999999999</v>
      </c>
      <c r="W44" s="5">
        <v>201.65100000000001</v>
      </c>
      <c r="X44" s="5">
        <v>206.49700000000001</v>
      </c>
      <c r="Y44" s="5">
        <v>213.87700000000001</v>
      </c>
      <c r="Z44" s="5">
        <v>227.28700000000001</v>
      </c>
      <c r="AA44" s="5">
        <v>236.636</v>
      </c>
      <c r="AB44" s="5">
        <v>212.06299999999999</v>
      </c>
      <c r="AC44" s="5">
        <v>230.143</v>
      </c>
      <c r="AD44" s="5">
        <v>253.05</v>
      </c>
      <c r="AE44" s="5">
        <v>264.048</v>
      </c>
    </row>
    <row r="45" spans="1:31" ht="25.5" x14ac:dyDescent="0.25">
      <c r="A45" s="3" t="s">
        <v>153</v>
      </c>
      <c r="B45" s="3" t="s">
        <v>154</v>
      </c>
      <c r="C45" s="5">
        <v>71.039000000000001</v>
      </c>
      <c r="D45" s="5">
        <v>74.802000000000007</v>
      </c>
      <c r="E45" s="5">
        <v>76.215999999999994</v>
      </c>
      <c r="F45" s="5">
        <v>80.099999999999994</v>
      </c>
      <c r="G45" s="5">
        <v>84.521000000000001</v>
      </c>
      <c r="H45" s="5">
        <v>90.938999999999993</v>
      </c>
      <c r="I45" s="5">
        <v>94.863</v>
      </c>
      <c r="J45" s="5">
        <v>96.429000000000002</v>
      </c>
      <c r="K45" s="5">
        <v>98.206000000000003</v>
      </c>
      <c r="L45" s="5">
        <v>98.94</v>
      </c>
      <c r="M45" s="5">
        <v>100.542</v>
      </c>
      <c r="N45" s="5">
        <v>104.575</v>
      </c>
      <c r="O45" s="5">
        <v>107.533</v>
      </c>
      <c r="P45" s="5">
        <v>107.91200000000001</v>
      </c>
      <c r="Q45" s="5">
        <v>109.236</v>
      </c>
      <c r="R45" s="5">
        <v>113.214</v>
      </c>
      <c r="S45" s="5">
        <v>112.126</v>
      </c>
      <c r="T45" s="5">
        <v>112.514</v>
      </c>
      <c r="U45" s="5">
        <v>112.736</v>
      </c>
      <c r="V45" s="5">
        <v>114.825</v>
      </c>
      <c r="W45" s="5">
        <v>115.251</v>
      </c>
      <c r="X45" s="5">
        <v>117.339</v>
      </c>
      <c r="Y45" s="5">
        <v>120.151</v>
      </c>
      <c r="Z45" s="5">
        <v>121.64700000000001</v>
      </c>
      <c r="AA45" s="5">
        <v>124.294</v>
      </c>
      <c r="AB45" s="5">
        <v>96.629000000000005</v>
      </c>
      <c r="AC45" s="5">
        <v>108.008</v>
      </c>
      <c r="AD45" s="5">
        <v>130.869</v>
      </c>
      <c r="AE45" s="5">
        <v>135.137</v>
      </c>
    </row>
    <row r="46" spans="1:31" x14ac:dyDescent="0.25">
      <c r="A46" s="3" t="s">
        <v>155</v>
      </c>
      <c r="B46" s="3" t="s">
        <v>156</v>
      </c>
      <c r="C46" s="5">
        <v>34.384</v>
      </c>
      <c r="D46" s="5">
        <v>35.905000000000001</v>
      </c>
      <c r="E46" s="5">
        <v>36.267000000000003</v>
      </c>
      <c r="F46" s="5">
        <v>37.838999999999999</v>
      </c>
      <c r="G46" s="5">
        <v>39.951000000000001</v>
      </c>
      <c r="H46" s="5">
        <v>43.761000000000003</v>
      </c>
      <c r="I46" s="5">
        <v>46.496000000000002</v>
      </c>
      <c r="J46" s="5">
        <v>47.488</v>
      </c>
      <c r="K46" s="5">
        <v>49.643999999999998</v>
      </c>
      <c r="L46" s="5">
        <v>50.375</v>
      </c>
      <c r="M46" s="5">
        <v>51.5</v>
      </c>
      <c r="N46" s="5">
        <v>54.319000000000003</v>
      </c>
      <c r="O46" s="5">
        <v>55.83</v>
      </c>
      <c r="P46" s="5">
        <v>55.238999999999997</v>
      </c>
      <c r="Q46" s="5">
        <v>56.313000000000002</v>
      </c>
      <c r="R46" s="5">
        <v>58.759</v>
      </c>
      <c r="S46" s="5">
        <v>59.152000000000001</v>
      </c>
      <c r="T46" s="5">
        <v>58.296999999999997</v>
      </c>
      <c r="U46" s="5">
        <v>59.304000000000002</v>
      </c>
      <c r="V46" s="5">
        <v>61.027000000000001</v>
      </c>
      <c r="W46" s="5">
        <v>61.850999999999999</v>
      </c>
      <c r="X46" s="5">
        <v>62.935000000000002</v>
      </c>
      <c r="Y46" s="5">
        <v>65.102999999999994</v>
      </c>
      <c r="Z46" s="5">
        <v>66.320999999999998</v>
      </c>
      <c r="AA46" s="5">
        <v>68.292000000000002</v>
      </c>
      <c r="AB46" s="5">
        <v>44.74</v>
      </c>
      <c r="AC46" s="5">
        <v>51.13</v>
      </c>
      <c r="AD46" s="5">
        <v>70.850999999999999</v>
      </c>
      <c r="AE46" s="5">
        <v>74.430999999999997</v>
      </c>
    </row>
    <row r="47" spans="1:31" x14ac:dyDescent="0.25">
      <c r="A47" s="3" t="s">
        <v>157</v>
      </c>
      <c r="B47" s="3" t="s">
        <v>158</v>
      </c>
      <c r="C47" s="5">
        <v>33.655999999999999</v>
      </c>
      <c r="D47" s="5">
        <v>35.529000000000003</v>
      </c>
      <c r="E47" s="5">
        <v>36.35</v>
      </c>
      <c r="F47" s="5">
        <v>38.526000000000003</v>
      </c>
      <c r="G47" s="5">
        <v>40.619</v>
      </c>
      <c r="H47" s="5">
        <v>43.357999999999997</v>
      </c>
      <c r="I47" s="5">
        <v>44.761000000000003</v>
      </c>
      <c r="J47" s="5">
        <v>45.158000000000001</v>
      </c>
      <c r="K47" s="5">
        <v>44.829000000000001</v>
      </c>
      <c r="L47" s="5">
        <v>44.898000000000003</v>
      </c>
      <c r="M47" s="5">
        <v>45.780999999999999</v>
      </c>
      <c r="N47" s="5">
        <v>47.343000000000004</v>
      </c>
      <c r="O47" s="5">
        <v>48.848999999999997</v>
      </c>
      <c r="P47" s="5">
        <v>49.506</v>
      </c>
      <c r="Q47" s="5">
        <v>49.892000000000003</v>
      </c>
      <c r="R47" s="5">
        <v>51.536000000000001</v>
      </c>
      <c r="S47" s="5">
        <v>50.304000000000002</v>
      </c>
      <c r="T47" s="5">
        <v>51.512</v>
      </c>
      <c r="U47" s="5">
        <v>51.061</v>
      </c>
      <c r="V47" s="5">
        <v>51.698</v>
      </c>
      <c r="W47" s="5">
        <v>51.69</v>
      </c>
      <c r="X47" s="5">
        <v>52.667999999999999</v>
      </c>
      <c r="Y47" s="5">
        <v>53.634999999999998</v>
      </c>
      <c r="Z47" s="5">
        <v>54.118000000000002</v>
      </c>
      <c r="AA47" s="5">
        <v>54.968000000000004</v>
      </c>
      <c r="AB47" s="5">
        <v>49.271000000000001</v>
      </c>
      <c r="AC47" s="5">
        <v>53.951000000000001</v>
      </c>
      <c r="AD47" s="5">
        <v>57.8</v>
      </c>
      <c r="AE47" s="5">
        <v>58.798000000000002</v>
      </c>
    </row>
    <row r="48" spans="1:31" ht="38.25" x14ac:dyDescent="0.25">
      <c r="A48" s="3" t="s">
        <v>159</v>
      </c>
      <c r="B48" s="3" t="s">
        <v>160</v>
      </c>
      <c r="C48" s="5">
        <v>2.8809999999999998</v>
      </c>
      <c r="D48" s="5">
        <v>3.145</v>
      </c>
      <c r="E48" s="5">
        <v>3.2730000000000001</v>
      </c>
      <c r="F48" s="5">
        <v>3.3239999999999998</v>
      </c>
      <c r="G48" s="5">
        <v>3.5219999999999998</v>
      </c>
      <c r="H48" s="5">
        <v>3.621</v>
      </c>
      <c r="I48" s="5">
        <v>3.657</v>
      </c>
      <c r="J48" s="5">
        <v>3.8719999999999999</v>
      </c>
      <c r="K48" s="5">
        <v>4.1159999999999997</v>
      </c>
      <c r="L48" s="5">
        <v>4.1470000000000002</v>
      </c>
      <c r="M48" s="5">
        <v>3.91</v>
      </c>
      <c r="N48" s="5">
        <v>3.8490000000000002</v>
      </c>
      <c r="O48" s="5">
        <v>3.8490000000000002</v>
      </c>
      <c r="P48" s="5">
        <v>3.9670000000000001</v>
      </c>
      <c r="Q48" s="5">
        <v>3.9340000000000002</v>
      </c>
      <c r="R48" s="5">
        <v>3.952</v>
      </c>
      <c r="S48" s="5">
        <v>3.8730000000000002</v>
      </c>
      <c r="T48" s="5">
        <v>3.74</v>
      </c>
      <c r="U48" s="5">
        <v>3.589</v>
      </c>
      <c r="V48" s="5">
        <v>3.4769999999999999</v>
      </c>
      <c r="W48" s="5">
        <v>3.2370000000000001</v>
      </c>
      <c r="X48" s="5">
        <v>3.286</v>
      </c>
      <c r="Y48" s="5">
        <v>3.14</v>
      </c>
      <c r="Z48" s="5">
        <v>3.03</v>
      </c>
      <c r="AA48" s="5">
        <v>2.9940000000000002</v>
      </c>
      <c r="AB48" s="5">
        <v>2.6179999999999999</v>
      </c>
      <c r="AC48" s="5">
        <v>2.927</v>
      </c>
      <c r="AD48" s="5">
        <v>2.794</v>
      </c>
      <c r="AE48" s="5">
        <v>2.7290000000000001</v>
      </c>
    </row>
    <row r="49" spans="1:31" x14ac:dyDescent="0.25">
      <c r="A49" s="3" t="s">
        <v>161</v>
      </c>
      <c r="B49" s="3" t="s">
        <v>162</v>
      </c>
      <c r="C49" s="5">
        <v>487.49799999999999</v>
      </c>
      <c r="D49" s="5">
        <v>500.25200000000001</v>
      </c>
      <c r="E49" s="5">
        <v>505.92700000000002</v>
      </c>
      <c r="F49" s="5">
        <v>502.82900000000001</v>
      </c>
      <c r="G49" s="5">
        <v>509.30599999999998</v>
      </c>
      <c r="H49" s="5">
        <v>518.66499999999996</v>
      </c>
      <c r="I49" s="5">
        <v>521.55499999999995</v>
      </c>
      <c r="J49" s="5">
        <v>530.53399999999999</v>
      </c>
      <c r="K49" s="5">
        <v>536.29999999999995</v>
      </c>
      <c r="L49" s="5">
        <v>547.03300000000002</v>
      </c>
      <c r="M49" s="5">
        <v>554.55700000000002</v>
      </c>
      <c r="N49" s="5">
        <v>560.26499999999999</v>
      </c>
      <c r="O49" s="5">
        <v>568.38</v>
      </c>
      <c r="P49" s="5">
        <v>573.71699999999998</v>
      </c>
      <c r="Q49" s="5">
        <v>587.53099999999995</v>
      </c>
      <c r="R49" s="5">
        <v>593.31700000000001</v>
      </c>
      <c r="S49" s="5">
        <v>603.76099999999997</v>
      </c>
      <c r="T49" s="5">
        <v>613.88499999999999</v>
      </c>
      <c r="U49" s="5">
        <v>624.64499999999998</v>
      </c>
      <c r="V49" s="5">
        <v>631.22</v>
      </c>
      <c r="W49" s="5">
        <v>638.15800000000002</v>
      </c>
      <c r="X49" s="5">
        <v>645.39599999999996</v>
      </c>
      <c r="Y49" s="5">
        <v>653.61800000000005</v>
      </c>
      <c r="Z49" s="5">
        <v>660.11800000000005</v>
      </c>
      <c r="AA49" s="5">
        <v>667.01599999999996</v>
      </c>
      <c r="AB49" s="5">
        <v>635.81899999999996</v>
      </c>
      <c r="AC49" s="5">
        <v>677.24800000000005</v>
      </c>
      <c r="AD49" s="5">
        <v>688.10599999999999</v>
      </c>
      <c r="AE49" s="5">
        <v>692.74400000000003</v>
      </c>
    </row>
    <row r="50" spans="1:31" x14ac:dyDescent="0.25">
      <c r="A50" s="3" t="s">
        <v>163</v>
      </c>
      <c r="B50" s="3" t="s">
        <v>164</v>
      </c>
      <c r="C50" s="5">
        <v>187.22200000000001</v>
      </c>
      <c r="D50" s="5">
        <v>194.90700000000001</v>
      </c>
      <c r="E50" s="5">
        <v>200.11199999999999</v>
      </c>
      <c r="F50" s="5">
        <v>193.49</v>
      </c>
      <c r="G50" s="5">
        <v>196.05600000000001</v>
      </c>
      <c r="H50" s="5">
        <v>200.227</v>
      </c>
      <c r="I50" s="5">
        <v>198.81800000000001</v>
      </c>
      <c r="J50" s="5">
        <v>199.417</v>
      </c>
      <c r="K50" s="5">
        <v>201.273</v>
      </c>
      <c r="L50" s="5">
        <v>205.059</v>
      </c>
      <c r="M50" s="5">
        <v>208.26599999999999</v>
      </c>
      <c r="N50" s="5">
        <v>208.88200000000001</v>
      </c>
      <c r="O50" s="5">
        <v>210.92099999999999</v>
      </c>
      <c r="P50" s="5">
        <v>211.82900000000001</v>
      </c>
      <c r="Q50" s="5">
        <v>220.179</v>
      </c>
      <c r="R50" s="5">
        <v>219.22800000000001</v>
      </c>
      <c r="S50" s="5">
        <v>221.62299999999999</v>
      </c>
      <c r="T50" s="5">
        <v>224.428</v>
      </c>
      <c r="U50" s="5">
        <v>227.495</v>
      </c>
      <c r="V50" s="5">
        <v>227.119</v>
      </c>
      <c r="W50" s="5">
        <v>227.71799999999999</v>
      </c>
      <c r="X50" s="5">
        <v>227.928</v>
      </c>
      <c r="Y50" s="5">
        <v>230.61600000000001</v>
      </c>
      <c r="Z50" s="5">
        <v>232.29</v>
      </c>
      <c r="AA50" s="5">
        <v>235.33799999999999</v>
      </c>
      <c r="AB50" s="5">
        <v>231.96100000000001</v>
      </c>
      <c r="AC50" s="5">
        <v>240.15299999999999</v>
      </c>
      <c r="AD50" s="5">
        <v>243.489</v>
      </c>
      <c r="AE50" s="5">
        <v>245.29400000000001</v>
      </c>
    </row>
    <row r="51" spans="1:31" x14ac:dyDescent="0.25">
      <c r="A51" s="3" t="s">
        <v>165</v>
      </c>
      <c r="B51" s="3" t="s">
        <v>166</v>
      </c>
      <c r="C51" s="5">
        <v>135.464</v>
      </c>
      <c r="D51" s="5">
        <v>136.10499999999999</v>
      </c>
      <c r="E51" s="5">
        <v>135.55000000000001</v>
      </c>
      <c r="F51" s="5">
        <v>136.631</v>
      </c>
      <c r="G51" s="5">
        <v>137.386</v>
      </c>
      <c r="H51" s="5">
        <v>138.47999999999999</v>
      </c>
      <c r="I51" s="5">
        <v>138.12200000000001</v>
      </c>
      <c r="J51" s="5">
        <v>138.74799999999999</v>
      </c>
      <c r="K51" s="5">
        <v>139.596</v>
      </c>
      <c r="L51" s="5">
        <v>140.285</v>
      </c>
      <c r="M51" s="5">
        <v>139.66</v>
      </c>
      <c r="N51" s="5">
        <v>139.18299999999999</v>
      </c>
      <c r="O51" s="5">
        <v>140.029</v>
      </c>
      <c r="P51" s="5">
        <v>138.732</v>
      </c>
      <c r="Q51" s="5">
        <v>137.21199999999999</v>
      </c>
      <c r="R51" s="5">
        <v>138.15600000000001</v>
      </c>
      <c r="S51" s="5">
        <v>138.66999999999999</v>
      </c>
      <c r="T51" s="5">
        <v>140.63</v>
      </c>
      <c r="U51" s="5">
        <v>141.80699999999999</v>
      </c>
      <c r="V51" s="5">
        <v>142.88499999999999</v>
      </c>
      <c r="W51" s="5">
        <v>143.71799999999999</v>
      </c>
      <c r="X51" s="5">
        <v>146.023</v>
      </c>
      <c r="Y51" s="5">
        <v>147.27799999999999</v>
      </c>
      <c r="Z51" s="5">
        <v>148.68899999999999</v>
      </c>
      <c r="AA51" s="5">
        <v>149.01400000000001</v>
      </c>
      <c r="AB51" s="5">
        <v>136.74199999999999</v>
      </c>
      <c r="AC51" s="5">
        <v>147.76499999999999</v>
      </c>
      <c r="AD51" s="5">
        <v>153.03800000000001</v>
      </c>
      <c r="AE51" s="5">
        <v>152.65799999999999</v>
      </c>
    </row>
    <row r="52" spans="1:31" x14ac:dyDescent="0.25">
      <c r="A52" s="3" t="s">
        <v>167</v>
      </c>
      <c r="B52" s="3" t="s">
        <v>168</v>
      </c>
      <c r="C52" s="5">
        <v>113.107</v>
      </c>
      <c r="D52" s="5">
        <v>113.392</v>
      </c>
      <c r="E52" s="5">
        <v>114.001</v>
      </c>
      <c r="F52" s="5">
        <v>115.876</v>
      </c>
      <c r="G52" s="5">
        <v>117.886</v>
      </c>
      <c r="H52" s="5">
        <v>120.203</v>
      </c>
      <c r="I52" s="5">
        <v>123.093</v>
      </c>
      <c r="J52" s="5">
        <v>127.15600000000001</v>
      </c>
      <c r="K52" s="5">
        <v>129.57900000000001</v>
      </c>
      <c r="L52" s="5">
        <v>133.52699999999999</v>
      </c>
      <c r="M52" s="5">
        <v>136.441</v>
      </c>
      <c r="N52" s="5">
        <v>138.441</v>
      </c>
      <c r="O52" s="5">
        <v>141.46199999999999</v>
      </c>
      <c r="P52" s="5">
        <v>145.465</v>
      </c>
      <c r="Q52" s="5">
        <v>150.35400000000001</v>
      </c>
      <c r="R52" s="5">
        <v>154.107</v>
      </c>
      <c r="S52" s="5">
        <v>159.35400000000001</v>
      </c>
      <c r="T52" s="5">
        <v>162.93199999999999</v>
      </c>
      <c r="U52" s="5">
        <v>168.137</v>
      </c>
      <c r="V52" s="5">
        <v>172.65700000000001</v>
      </c>
      <c r="W52" s="5">
        <v>177.34</v>
      </c>
      <c r="X52" s="5">
        <v>181.49100000000001</v>
      </c>
      <c r="Y52" s="5">
        <v>184.6</v>
      </c>
      <c r="Z52" s="5">
        <v>187.63800000000001</v>
      </c>
      <c r="AA52" s="5">
        <v>190.40199999999999</v>
      </c>
      <c r="AB52" s="5">
        <v>179.215</v>
      </c>
      <c r="AC52" s="5">
        <v>199.20599999999999</v>
      </c>
      <c r="AD52" s="5">
        <v>198.62799999999999</v>
      </c>
      <c r="AE52" s="5">
        <v>200.964</v>
      </c>
    </row>
    <row r="53" spans="1:31" ht="25.5" x14ac:dyDescent="0.25">
      <c r="A53" s="3" t="s">
        <v>169</v>
      </c>
      <c r="B53" s="3" t="s">
        <v>170</v>
      </c>
      <c r="C53" s="5">
        <v>53.572000000000003</v>
      </c>
      <c r="D53" s="5">
        <v>57.354999999999997</v>
      </c>
      <c r="E53" s="5">
        <v>57.198999999999998</v>
      </c>
      <c r="F53" s="5">
        <v>58.374000000000002</v>
      </c>
      <c r="G53" s="5">
        <v>59.372</v>
      </c>
      <c r="H53" s="5">
        <v>60.96</v>
      </c>
      <c r="I53" s="5">
        <v>62.746000000000002</v>
      </c>
      <c r="J53" s="5">
        <v>66.456999999999994</v>
      </c>
      <c r="K53" s="5">
        <v>67.016999999999996</v>
      </c>
      <c r="L53" s="5">
        <v>69.150000000000006</v>
      </c>
      <c r="M53" s="5">
        <v>70.887</v>
      </c>
      <c r="N53" s="5">
        <v>74.429000000000002</v>
      </c>
      <c r="O53" s="5">
        <v>76.578999999999994</v>
      </c>
      <c r="P53" s="5">
        <v>78.052000000000007</v>
      </c>
      <c r="Q53" s="5">
        <v>79.715000000000003</v>
      </c>
      <c r="R53" s="5">
        <v>81.831000000000003</v>
      </c>
      <c r="S53" s="5">
        <v>84.100999999999999</v>
      </c>
      <c r="T53" s="5">
        <v>85.915999999999997</v>
      </c>
      <c r="U53" s="5">
        <v>87.231999999999999</v>
      </c>
      <c r="V53" s="5">
        <v>88.709000000000003</v>
      </c>
      <c r="W53" s="5">
        <v>89.611000000000004</v>
      </c>
      <c r="X53" s="5">
        <v>90.308999999999997</v>
      </c>
      <c r="Y53" s="5">
        <v>91.486999999999995</v>
      </c>
      <c r="Z53" s="5">
        <v>91.914000000000001</v>
      </c>
      <c r="AA53" s="5">
        <v>92.649000000000001</v>
      </c>
      <c r="AB53" s="5">
        <v>87.900999999999996</v>
      </c>
      <c r="AC53" s="5">
        <v>90.123999999999995</v>
      </c>
      <c r="AD53" s="5">
        <v>93.007000000000005</v>
      </c>
      <c r="AE53" s="5">
        <v>93.832999999999998</v>
      </c>
    </row>
    <row r="54" spans="1:31" x14ac:dyDescent="0.25">
      <c r="A54" s="4" t="s">
        <v>171</v>
      </c>
      <c r="B54" s="4" t="s">
        <v>172</v>
      </c>
      <c r="C54" s="5">
        <v>2791.0479999999998</v>
      </c>
      <c r="D54" s="5">
        <v>2832.4059999999999</v>
      </c>
      <c r="E54" s="5">
        <v>2922.7179999999998</v>
      </c>
      <c r="F54" s="5">
        <v>3050.2750000000001</v>
      </c>
      <c r="G54" s="5">
        <v>3192.4270000000001</v>
      </c>
      <c r="H54" s="5">
        <v>3374.768</v>
      </c>
      <c r="I54" s="5">
        <v>3464.2190000000001</v>
      </c>
      <c r="J54" s="5">
        <v>3493.0639999999999</v>
      </c>
      <c r="K54" s="5">
        <v>3506.3609999999999</v>
      </c>
      <c r="L54" s="5">
        <v>3613.1579999999999</v>
      </c>
      <c r="M54" s="5">
        <v>3698.8209999999999</v>
      </c>
      <c r="N54" s="5">
        <v>3819.2109999999998</v>
      </c>
      <c r="O54" s="5">
        <v>3935.5740000000001</v>
      </c>
      <c r="P54" s="5">
        <v>3945.078</v>
      </c>
      <c r="Q54" s="5">
        <v>3753.6709999999998</v>
      </c>
      <c r="R54" s="5">
        <v>3854.596</v>
      </c>
      <c r="S54" s="5">
        <v>3938.6260000000002</v>
      </c>
      <c r="T54" s="5">
        <v>3931.2660000000001</v>
      </c>
      <c r="U54" s="5">
        <v>3948.5540000000001</v>
      </c>
      <c r="V54" s="5">
        <v>3998.0859999999998</v>
      </c>
      <c r="W54" s="5">
        <v>4056.422</v>
      </c>
      <c r="X54" s="5">
        <v>4106.0519999999997</v>
      </c>
      <c r="Y54" s="5">
        <v>4238.2920000000004</v>
      </c>
      <c r="Z54" s="5">
        <v>4324.0389999999998</v>
      </c>
      <c r="AA54" s="5">
        <v>4416.63</v>
      </c>
      <c r="AB54" s="5">
        <v>4075.0120000000002</v>
      </c>
      <c r="AC54" s="5">
        <v>4387.5810000000001</v>
      </c>
      <c r="AD54" s="5">
        <v>4566.6180000000004</v>
      </c>
      <c r="AE54" s="5">
        <v>4636.3459999999995</v>
      </c>
    </row>
    <row r="56" spans="1:31" x14ac:dyDescent="0.25">
      <c r="A56" s="6" t="s">
        <v>174</v>
      </c>
    </row>
    <row r="57" spans="1:31" x14ac:dyDescent="0.25">
      <c r="A57" s="7" t="s">
        <v>175</v>
      </c>
    </row>
  </sheetData>
  <hyperlinks>
    <hyperlink ref="A56" r:id="rId1" xr:uid="{00000000-0004-0000-0500-000000000000}"/>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X57"/>
  <sheetViews>
    <sheetView workbookViewId="0">
      <pane xSplit="2" ySplit="5" topLeftCell="C6" activePane="bottomRight" state="frozen"/>
      <selection pane="topRight"/>
      <selection pane="bottomLeft"/>
      <selection pane="bottomRight"/>
    </sheetView>
  </sheetViews>
  <sheetFormatPr baseColWidth="10" defaultColWidth="8.85546875" defaultRowHeight="15" x14ac:dyDescent="0.25"/>
  <cols>
    <col min="1" max="1" width="8.7109375" bestFit="1" customWidth="1"/>
    <col min="2" max="2" width="133.28515625" bestFit="1" customWidth="1"/>
    <col min="3" max="77" width="13" customWidth="1"/>
  </cols>
  <sheetData>
    <row r="1" spans="1:76" x14ac:dyDescent="0.25">
      <c r="A1" s="1" t="s">
        <v>179</v>
      </c>
    </row>
    <row r="2" spans="1:76" x14ac:dyDescent="0.25">
      <c r="A2" s="1" t="s">
        <v>76</v>
      </c>
    </row>
    <row r="3" spans="1:76" x14ac:dyDescent="0.25">
      <c r="A3" s="2" t="s">
        <v>176</v>
      </c>
    </row>
    <row r="5" spans="1:76" ht="12.75" customHeight="1" x14ac:dyDescent="0.25">
      <c r="C5" s="3" t="s">
        <v>2</v>
      </c>
      <c r="D5" s="3" t="s">
        <v>3</v>
      </c>
      <c r="E5" s="3" t="s">
        <v>4</v>
      </c>
      <c r="F5" s="3" t="s">
        <v>5</v>
      </c>
      <c r="G5" s="3" t="s">
        <v>6</v>
      </c>
      <c r="H5" s="3" t="s">
        <v>7</v>
      </c>
      <c r="I5" s="3" t="s">
        <v>8</v>
      </c>
      <c r="J5" s="3" t="s">
        <v>9</v>
      </c>
      <c r="K5" s="3" t="s">
        <v>10</v>
      </c>
      <c r="L5" s="3" t="s">
        <v>11</v>
      </c>
      <c r="M5" s="3" t="s">
        <v>12</v>
      </c>
      <c r="N5" s="3" t="s">
        <v>13</v>
      </c>
      <c r="O5" s="3" t="s">
        <v>14</v>
      </c>
      <c r="P5" s="3" t="s">
        <v>15</v>
      </c>
      <c r="Q5" s="3" t="s">
        <v>16</v>
      </c>
      <c r="R5" s="3" t="s">
        <v>17</v>
      </c>
      <c r="S5" s="3" t="s">
        <v>18</v>
      </c>
      <c r="T5" s="3" t="s">
        <v>19</v>
      </c>
      <c r="U5" s="3" t="s">
        <v>20</v>
      </c>
      <c r="V5" s="3" t="s">
        <v>21</v>
      </c>
      <c r="W5" s="3" t="s">
        <v>22</v>
      </c>
      <c r="X5" s="3" t="s">
        <v>23</v>
      </c>
      <c r="Y5" s="3" t="s">
        <v>24</v>
      </c>
      <c r="Z5" s="3" t="s">
        <v>25</v>
      </c>
      <c r="AA5" s="3" t="s">
        <v>26</v>
      </c>
      <c r="AB5" s="3" t="s">
        <v>27</v>
      </c>
      <c r="AC5" s="3" t="s">
        <v>28</v>
      </c>
      <c r="AD5" s="3" t="s">
        <v>29</v>
      </c>
      <c r="AE5" s="3" t="s">
        <v>30</v>
      </c>
      <c r="AF5" s="3" t="s">
        <v>31</v>
      </c>
      <c r="AG5" s="3" t="s">
        <v>32</v>
      </c>
      <c r="AH5" s="3" t="s">
        <v>33</v>
      </c>
      <c r="AI5" s="3" t="s">
        <v>34</v>
      </c>
      <c r="AJ5" s="3" t="s">
        <v>35</v>
      </c>
      <c r="AK5" s="3" t="s">
        <v>36</v>
      </c>
      <c r="AL5" s="3" t="s">
        <v>37</v>
      </c>
      <c r="AM5" s="3" t="s">
        <v>38</v>
      </c>
      <c r="AN5" s="3" t="s">
        <v>39</v>
      </c>
      <c r="AO5" s="3" t="s">
        <v>40</v>
      </c>
      <c r="AP5" s="3" t="s">
        <v>41</v>
      </c>
      <c r="AQ5" s="3" t="s">
        <v>42</v>
      </c>
      <c r="AR5" s="3" t="s">
        <v>43</v>
      </c>
      <c r="AS5" s="3" t="s">
        <v>44</v>
      </c>
      <c r="AT5" s="3" t="s">
        <v>45</v>
      </c>
      <c r="AU5" s="3" t="s">
        <v>46</v>
      </c>
      <c r="AV5" s="3" t="s">
        <v>47</v>
      </c>
      <c r="AW5" s="3" t="s">
        <v>48</v>
      </c>
      <c r="AX5" s="3" t="s">
        <v>49</v>
      </c>
      <c r="AY5" s="3" t="s">
        <v>50</v>
      </c>
      <c r="AZ5" s="3" t="s">
        <v>51</v>
      </c>
      <c r="BA5" s="3" t="s">
        <v>52</v>
      </c>
      <c r="BB5" s="3" t="s">
        <v>53</v>
      </c>
      <c r="BC5" s="3" t="s">
        <v>54</v>
      </c>
      <c r="BD5" s="3" t="s">
        <v>55</v>
      </c>
      <c r="BE5" s="3" t="s">
        <v>56</v>
      </c>
      <c r="BF5" s="3" t="s">
        <v>57</v>
      </c>
      <c r="BG5" s="3" t="s">
        <v>58</v>
      </c>
      <c r="BH5" s="3" t="s">
        <v>59</v>
      </c>
      <c r="BI5" s="3" t="s">
        <v>60</v>
      </c>
      <c r="BJ5" s="3" t="s">
        <v>61</v>
      </c>
      <c r="BK5" s="3" t="s">
        <v>62</v>
      </c>
      <c r="BL5" s="3" t="s">
        <v>63</v>
      </c>
      <c r="BM5" s="3" t="s">
        <v>64</v>
      </c>
      <c r="BN5" s="3" t="s">
        <v>65</v>
      </c>
      <c r="BO5" s="3" t="s">
        <v>66</v>
      </c>
      <c r="BP5" s="3" t="s">
        <v>67</v>
      </c>
      <c r="BQ5" s="3" t="s">
        <v>68</v>
      </c>
      <c r="BR5" s="3" t="s">
        <v>69</v>
      </c>
      <c r="BS5" s="3" t="s">
        <v>70</v>
      </c>
      <c r="BT5" s="3" t="s">
        <v>71</v>
      </c>
      <c r="BU5" s="3" t="s">
        <v>72</v>
      </c>
      <c r="BV5" s="3" t="s">
        <v>73</v>
      </c>
      <c r="BW5" s="3" t="s">
        <v>74</v>
      </c>
      <c r="BX5" s="3" t="s">
        <v>75</v>
      </c>
    </row>
    <row r="6" spans="1:76" x14ac:dyDescent="0.25">
      <c r="B6" t="s">
        <v>76</v>
      </c>
    </row>
    <row r="7" spans="1:76" x14ac:dyDescent="0.25">
      <c r="A7" s="3" t="s">
        <v>77</v>
      </c>
      <c r="B7" s="3" t="s">
        <v>78</v>
      </c>
      <c r="C7" s="5">
        <v>19.03</v>
      </c>
      <c r="D7" s="5">
        <v>-1.4470000000000001</v>
      </c>
      <c r="E7" s="5">
        <v>0.11700000000000001</v>
      </c>
      <c r="F7" s="5">
        <v>9.9220000000000006</v>
      </c>
      <c r="G7" s="5">
        <v>5.3730000000000002</v>
      </c>
      <c r="H7" s="5">
        <v>-0.66200000000000003</v>
      </c>
      <c r="I7" s="5">
        <v>-1.357</v>
      </c>
      <c r="J7" s="5">
        <v>3.4729999999999999</v>
      </c>
      <c r="K7" s="5">
        <v>6.1749999999999998</v>
      </c>
      <c r="L7" s="5">
        <v>4.984</v>
      </c>
      <c r="M7" s="5">
        <v>12.846</v>
      </c>
      <c r="N7" s="5">
        <v>-0.56100000000000005</v>
      </c>
      <c r="O7" s="5">
        <v>6.8929999999999998</v>
      </c>
      <c r="P7" s="5">
        <v>-0.39100000000000001</v>
      </c>
      <c r="Q7" s="5">
        <v>-0.85099999999999998</v>
      </c>
      <c r="R7" s="5">
        <v>6.2329999999999997</v>
      </c>
      <c r="S7" s="5">
        <v>1.7110000000000001</v>
      </c>
      <c r="T7" s="5">
        <v>5.6959999999999997</v>
      </c>
      <c r="U7" s="5">
        <v>1.5429999999999999</v>
      </c>
      <c r="V7" s="5">
        <v>-0.29099999999999998</v>
      </c>
      <c r="W7" s="5">
        <v>5.0819999999999999</v>
      </c>
      <c r="X7" s="5">
        <v>-1.0069999999999999</v>
      </c>
      <c r="Y7" s="5">
        <v>13.186999999999999</v>
      </c>
      <c r="Z7" s="5">
        <v>8.3829999999999991</v>
      </c>
      <c r="AA7" s="5">
        <v>-1.1779999999999999</v>
      </c>
      <c r="AB7" s="5">
        <v>-3.7210000000000001</v>
      </c>
      <c r="AC7" s="5">
        <v>-3.4089999999999998</v>
      </c>
      <c r="AD7" s="5">
        <v>10.768000000000001</v>
      </c>
      <c r="AE7" s="5">
        <v>11.849</v>
      </c>
      <c r="AF7" s="5">
        <v>6.0789999999999997</v>
      </c>
      <c r="AG7" s="5">
        <v>0.41399999999999998</v>
      </c>
      <c r="AH7" s="5">
        <v>-0.61899999999999999</v>
      </c>
      <c r="AI7" s="5">
        <v>9.093</v>
      </c>
      <c r="AJ7" s="5">
        <v>-3.5129999999999999</v>
      </c>
      <c r="AK7" s="5">
        <v>2.7480000000000002</v>
      </c>
      <c r="AL7" s="5">
        <v>3.056</v>
      </c>
      <c r="AM7" s="5">
        <v>2.9000000000000001E-2</v>
      </c>
      <c r="AN7" s="5">
        <v>3.4340000000000002</v>
      </c>
      <c r="AO7" s="5">
        <v>-1.1259999999999999</v>
      </c>
      <c r="AP7" s="5">
        <v>0.53600000000000003</v>
      </c>
      <c r="AQ7" s="5">
        <v>3.8069999999999999</v>
      </c>
      <c r="AR7" s="5">
        <v>-2.1040000000000001</v>
      </c>
      <c r="AS7" s="5">
        <v>5.4749999999999996</v>
      </c>
      <c r="AT7" s="5">
        <v>-3.633</v>
      </c>
      <c r="AU7" s="5">
        <v>0.82</v>
      </c>
      <c r="AV7" s="5">
        <v>2.3450000000000002</v>
      </c>
      <c r="AW7" s="5">
        <v>3.726</v>
      </c>
      <c r="AX7" s="5">
        <v>1.1819999999999999</v>
      </c>
      <c r="AY7" s="5">
        <v>2.7</v>
      </c>
      <c r="AZ7" s="5">
        <v>1.883</v>
      </c>
      <c r="BA7" s="5">
        <v>0.66400000000000003</v>
      </c>
      <c r="BB7" s="5">
        <v>-3.6890000000000001</v>
      </c>
      <c r="BC7" s="5">
        <v>1.7050000000000001</v>
      </c>
      <c r="BD7" s="5">
        <v>-7.742</v>
      </c>
      <c r="BE7" s="5">
        <v>11.2</v>
      </c>
      <c r="BF7" s="5">
        <v>-3.57</v>
      </c>
      <c r="BG7" s="5">
        <v>-1.75</v>
      </c>
      <c r="BH7" s="5">
        <v>0.95699999999999996</v>
      </c>
      <c r="BI7" s="5">
        <v>1.377</v>
      </c>
      <c r="BJ7" s="5">
        <v>0.126</v>
      </c>
      <c r="BK7" s="5">
        <v>-1.32</v>
      </c>
      <c r="BL7" s="5">
        <v>2.7229999999999999</v>
      </c>
      <c r="BM7" s="5">
        <v>-2.0190000000000001</v>
      </c>
      <c r="BN7" s="5">
        <v>-0.59699999999999998</v>
      </c>
      <c r="BO7" s="5">
        <v>7.4589999999999996</v>
      </c>
      <c r="BP7" s="5">
        <v>-1.9990000000000001</v>
      </c>
      <c r="BQ7" s="5">
        <v>-5.5069999999999997</v>
      </c>
      <c r="BR7" s="5">
        <v>3.3540000000000001</v>
      </c>
      <c r="BS7" s="5">
        <v>1.274</v>
      </c>
      <c r="BT7" s="5">
        <v>-0.48699999999999999</v>
      </c>
      <c r="BU7" s="5">
        <v>-2.3690000000000002</v>
      </c>
      <c r="BV7" s="5">
        <v>1.8919999999999999</v>
      </c>
      <c r="BW7" s="5">
        <v>0.57299999999999995</v>
      </c>
      <c r="BX7" s="5">
        <v>2.2970000000000002</v>
      </c>
    </row>
    <row r="8" spans="1:76" x14ac:dyDescent="0.25">
      <c r="A8" s="3" t="s">
        <v>79</v>
      </c>
      <c r="B8" s="3" t="s">
        <v>80</v>
      </c>
      <c r="C8" s="5">
        <v>6.8949999999999996</v>
      </c>
      <c r="D8" s="5">
        <v>9.4649999999999999</v>
      </c>
      <c r="E8" s="5">
        <v>1.6579999999999999</v>
      </c>
      <c r="F8" s="5">
        <v>1.806</v>
      </c>
      <c r="G8" s="5">
        <v>6.367</v>
      </c>
      <c r="H8" s="5">
        <v>5.6420000000000003</v>
      </c>
      <c r="I8" s="5">
        <v>7.7560000000000002</v>
      </c>
      <c r="J8" s="5">
        <v>6.5750000000000002</v>
      </c>
      <c r="K8" s="5">
        <v>3.4220000000000002</v>
      </c>
      <c r="L8" s="5">
        <v>0.84299999999999997</v>
      </c>
      <c r="M8" s="5">
        <v>9.2530000000000001</v>
      </c>
      <c r="N8" s="5">
        <v>5.1630000000000003</v>
      </c>
      <c r="O8" s="5">
        <v>6.2469999999999999</v>
      </c>
      <c r="P8" s="5">
        <v>7.141</v>
      </c>
      <c r="Q8" s="5">
        <v>5.99</v>
      </c>
      <c r="R8" s="5">
        <v>3.6230000000000002</v>
      </c>
      <c r="S8" s="5">
        <v>6.3559999999999999</v>
      </c>
      <c r="T8" s="5">
        <v>2.8919999999999999</v>
      </c>
      <c r="U8" s="5">
        <v>5.4829999999999997</v>
      </c>
      <c r="V8" s="5">
        <v>9.2859999999999996</v>
      </c>
      <c r="W8" s="5">
        <v>6.03</v>
      </c>
      <c r="X8" s="5">
        <v>6.0750000000000002</v>
      </c>
      <c r="Y8" s="5">
        <v>3.5779999999999998</v>
      </c>
      <c r="Z8" s="5">
        <v>6.65</v>
      </c>
      <c r="AA8" s="5">
        <v>4.9960000000000004</v>
      </c>
      <c r="AB8" s="5">
        <v>-5.0380000000000003</v>
      </c>
      <c r="AC8" s="5">
        <v>6.399</v>
      </c>
      <c r="AD8" s="5">
        <v>2.8610000000000002</v>
      </c>
      <c r="AE8" s="5">
        <v>0.79700000000000004</v>
      </c>
      <c r="AF8" s="5">
        <v>3.177</v>
      </c>
      <c r="AG8" s="5">
        <v>1.31</v>
      </c>
      <c r="AH8" s="5">
        <v>-0.35399999999999998</v>
      </c>
      <c r="AI8" s="5">
        <v>-0.33400000000000002</v>
      </c>
      <c r="AJ8" s="5">
        <v>0.95199999999999996</v>
      </c>
      <c r="AK8" s="5">
        <v>1.857</v>
      </c>
      <c r="AL8" s="5">
        <v>1.2430000000000001</v>
      </c>
      <c r="AM8" s="5">
        <v>1.2629999999999999</v>
      </c>
      <c r="AN8" s="5">
        <v>1.129</v>
      </c>
      <c r="AO8" s="5">
        <v>4.0810000000000004</v>
      </c>
      <c r="AP8" s="5">
        <v>4.3659999999999997</v>
      </c>
      <c r="AQ8" s="5">
        <v>2.5270000000000001</v>
      </c>
      <c r="AR8" s="5">
        <v>1.2669999999999999</v>
      </c>
      <c r="AS8" s="5">
        <v>0.64300000000000002</v>
      </c>
      <c r="AT8" s="5">
        <v>-2.4700000000000002</v>
      </c>
      <c r="AU8" s="5">
        <v>3.3079999999999998</v>
      </c>
      <c r="AV8" s="5">
        <v>4.1349999999999998</v>
      </c>
      <c r="AW8" s="5">
        <v>0.60599999999999998</v>
      </c>
      <c r="AX8" s="5">
        <v>4.8310000000000004</v>
      </c>
      <c r="AY8" s="5">
        <v>6.4279999999999999</v>
      </c>
      <c r="AZ8" s="5">
        <v>5.19</v>
      </c>
      <c r="BA8" s="5">
        <v>5.6159999999999997</v>
      </c>
      <c r="BB8" s="5">
        <v>2.2269999999999999</v>
      </c>
      <c r="BC8" s="5">
        <v>-1.2929999999999999</v>
      </c>
      <c r="BD8" s="5">
        <v>-1.327</v>
      </c>
      <c r="BE8" s="5">
        <v>2.0670000000000002</v>
      </c>
      <c r="BF8" s="5">
        <v>1.754</v>
      </c>
      <c r="BG8" s="5">
        <v>2.3039999999999998</v>
      </c>
      <c r="BH8" s="5">
        <v>2.7440000000000002</v>
      </c>
      <c r="BI8" s="5">
        <v>-1.819</v>
      </c>
      <c r="BJ8" s="5">
        <v>-10.298999999999999</v>
      </c>
      <c r="BK8" s="5">
        <v>4.0869999999999997</v>
      </c>
      <c r="BL8" s="5">
        <v>1.837</v>
      </c>
      <c r="BM8" s="5">
        <v>-2.645</v>
      </c>
      <c r="BN8" s="5">
        <v>-0.376</v>
      </c>
      <c r="BO8" s="5">
        <v>0.55900000000000005</v>
      </c>
      <c r="BP8" s="5">
        <v>1.0289999999999999</v>
      </c>
      <c r="BQ8" s="5">
        <v>1.294</v>
      </c>
      <c r="BR8" s="5">
        <v>4.03</v>
      </c>
      <c r="BS8" s="5">
        <v>1.5289999999999999</v>
      </c>
      <c r="BT8" s="5">
        <v>0.52700000000000002</v>
      </c>
      <c r="BU8" s="5">
        <v>-11.991</v>
      </c>
      <c r="BV8" s="5">
        <v>7.1470000000000002</v>
      </c>
      <c r="BW8" s="5">
        <v>-0.39600000000000002</v>
      </c>
      <c r="BX8" s="5">
        <v>0.52600000000000002</v>
      </c>
    </row>
    <row r="9" spans="1:76" x14ac:dyDescent="0.25">
      <c r="A9" s="3" t="s">
        <v>81</v>
      </c>
      <c r="B9" s="3" t="s">
        <v>82</v>
      </c>
      <c r="C9" s="5">
        <v>7.4960000000000004</v>
      </c>
      <c r="D9" s="5">
        <v>11.036</v>
      </c>
      <c r="E9" s="5">
        <v>1.9410000000000001</v>
      </c>
      <c r="F9" s="5">
        <v>-1.7789999999999999</v>
      </c>
      <c r="G9" s="5">
        <v>5.7910000000000004</v>
      </c>
      <c r="H9" s="5">
        <v>6.0129999999999999</v>
      </c>
      <c r="I9" s="5">
        <v>4.8070000000000004</v>
      </c>
      <c r="J9" s="5">
        <v>1.9950000000000001</v>
      </c>
      <c r="K9" s="5">
        <v>5.0229999999999997</v>
      </c>
      <c r="L9" s="5">
        <v>2.214</v>
      </c>
      <c r="M9" s="5">
        <v>7.8819999999999997</v>
      </c>
      <c r="N9" s="5">
        <v>4.5599999999999996</v>
      </c>
      <c r="O9" s="5">
        <v>4.7069999999999999</v>
      </c>
      <c r="P9" s="5">
        <v>3.9009999999999998</v>
      </c>
      <c r="Q9" s="5">
        <v>7.3659999999999997</v>
      </c>
      <c r="R9" s="5">
        <v>2.7930000000000001</v>
      </c>
      <c r="S9" s="5">
        <v>3.4289999999999998</v>
      </c>
      <c r="T9" s="5">
        <v>5.16</v>
      </c>
      <c r="U9" s="5">
        <v>11.802</v>
      </c>
      <c r="V9" s="5">
        <v>8.1829999999999998</v>
      </c>
      <c r="W9" s="5">
        <v>5.766</v>
      </c>
      <c r="X9" s="5">
        <v>3.6669999999999998</v>
      </c>
      <c r="Y9" s="5">
        <v>5.9539999999999997</v>
      </c>
      <c r="Z9" s="5">
        <v>5.0739999999999998</v>
      </c>
      <c r="AA9" s="5">
        <v>1.0609999999999999</v>
      </c>
      <c r="AB9" s="5">
        <v>0.36099999999999999</v>
      </c>
      <c r="AC9" s="5">
        <v>4.266</v>
      </c>
      <c r="AD9" s="5">
        <v>4.3689999999999998</v>
      </c>
      <c r="AE9" s="5">
        <v>3.5009999999999999</v>
      </c>
      <c r="AF9" s="5">
        <v>3.794</v>
      </c>
      <c r="AG9" s="5">
        <v>1.554</v>
      </c>
      <c r="AH9" s="5">
        <v>-0.373</v>
      </c>
      <c r="AI9" s="5">
        <v>-1.3029999999999999</v>
      </c>
      <c r="AJ9" s="5">
        <v>2.8079999999999998</v>
      </c>
      <c r="AK9" s="5">
        <v>2.714</v>
      </c>
      <c r="AL9" s="5">
        <v>3.14</v>
      </c>
      <c r="AM9" s="5">
        <v>3.3460000000000001</v>
      </c>
      <c r="AN9" s="5">
        <v>1.952</v>
      </c>
      <c r="AO9" s="5">
        <v>1.359</v>
      </c>
      <c r="AP9" s="5">
        <v>3.3439999999999999</v>
      </c>
      <c r="AQ9" s="5">
        <v>1.972</v>
      </c>
      <c r="AR9" s="5">
        <v>5.5350000000000001</v>
      </c>
      <c r="AS9" s="5">
        <v>0.14199999999999999</v>
      </c>
      <c r="AT9" s="5">
        <v>-1.6E-2</v>
      </c>
      <c r="AU9" s="5">
        <v>-0.875</v>
      </c>
      <c r="AV9" s="5">
        <v>3.4849999999999999</v>
      </c>
      <c r="AW9" s="5">
        <v>2.883</v>
      </c>
      <c r="AX9" s="5">
        <v>-0.753</v>
      </c>
      <c r="AY9" s="5">
        <v>3.1619999999999999</v>
      </c>
      <c r="AZ9" s="5">
        <v>3.871</v>
      </c>
      <c r="BA9" s="5">
        <v>5.9</v>
      </c>
      <c r="BB9" s="5">
        <v>3.6840000000000002</v>
      </c>
      <c r="BC9" s="5">
        <v>3.4580000000000002</v>
      </c>
      <c r="BD9" s="5">
        <v>2.617</v>
      </c>
      <c r="BE9" s="5">
        <v>1.6990000000000001</v>
      </c>
      <c r="BF9" s="5">
        <v>7.4349999999999996</v>
      </c>
      <c r="BG9" s="5">
        <v>2.4540000000000002</v>
      </c>
      <c r="BH9" s="5">
        <v>12.106999999999999</v>
      </c>
      <c r="BI9" s="5">
        <v>-1.831</v>
      </c>
      <c r="BJ9" s="5">
        <v>-2.91</v>
      </c>
      <c r="BK9" s="5">
        <v>5.2670000000000003</v>
      </c>
      <c r="BL9" s="5">
        <v>-3.8170000000000002</v>
      </c>
      <c r="BM9" s="5">
        <v>0.71299999999999997</v>
      </c>
      <c r="BN9" s="5">
        <v>-3.2000000000000001E-2</v>
      </c>
      <c r="BO9" s="5">
        <v>-5.0999999999999996</v>
      </c>
      <c r="BP9" s="5">
        <v>0.44700000000000001</v>
      </c>
      <c r="BQ9" s="5">
        <v>1.1279999999999999</v>
      </c>
      <c r="BR9" s="5">
        <v>4.1980000000000004</v>
      </c>
      <c r="BS9" s="5">
        <v>5.2480000000000002</v>
      </c>
      <c r="BT9" s="5">
        <v>3.1E-2</v>
      </c>
      <c r="BU9" s="5">
        <v>-4.0730000000000004</v>
      </c>
      <c r="BV9" s="5">
        <v>3.9239999999999999</v>
      </c>
      <c r="BW9" s="5">
        <v>-8.4710000000000001</v>
      </c>
      <c r="BX9" s="5">
        <v>-0.39100000000000001</v>
      </c>
    </row>
    <row r="10" spans="1:76" x14ac:dyDescent="0.25">
      <c r="A10" s="3" t="s">
        <v>83</v>
      </c>
      <c r="B10" s="3" t="s">
        <v>84</v>
      </c>
      <c r="M10" s="5">
        <v>2.992</v>
      </c>
      <c r="N10" s="5">
        <v>1.4510000000000001</v>
      </c>
      <c r="O10" s="5">
        <v>4.5199999999999996</v>
      </c>
      <c r="P10" s="5">
        <v>-1.6339999999999999</v>
      </c>
      <c r="Q10" s="5">
        <v>7.6139999999999999</v>
      </c>
      <c r="R10" s="5">
        <v>0.28699999999999998</v>
      </c>
      <c r="S10" s="5">
        <v>-0.54900000000000004</v>
      </c>
      <c r="T10" s="5">
        <v>0.54500000000000004</v>
      </c>
      <c r="U10" s="5">
        <v>9.6000000000000002E-2</v>
      </c>
      <c r="V10" s="5">
        <v>2.7</v>
      </c>
      <c r="W10" s="5">
        <v>0.30199999999999999</v>
      </c>
      <c r="X10" s="5">
        <v>-4.5380000000000003</v>
      </c>
      <c r="Y10" s="5">
        <v>0.16900000000000001</v>
      </c>
      <c r="Z10" s="5">
        <v>1.327</v>
      </c>
      <c r="AA10" s="5">
        <v>-4.0670000000000002</v>
      </c>
      <c r="AB10" s="5">
        <v>-2.802</v>
      </c>
      <c r="AC10" s="5">
        <v>-2.1080000000000001</v>
      </c>
      <c r="AD10" s="5">
        <v>-1.44</v>
      </c>
      <c r="AE10" s="5">
        <v>-2.4700000000000002</v>
      </c>
      <c r="AF10" s="5">
        <v>3.2130000000000001</v>
      </c>
      <c r="AG10" s="5">
        <v>-8.7999999999999995E-2</v>
      </c>
      <c r="AH10" s="5">
        <v>-6.8390000000000004</v>
      </c>
      <c r="AI10" s="5">
        <v>-6.859</v>
      </c>
      <c r="AJ10" s="5">
        <v>-1.353</v>
      </c>
      <c r="AK10" s="5">
        <v>-3.734</v>
      </c>
      <c r="AL10" s="5">
        <v>-0.35499999999999998</v>
      </c>
      <c r="AM10" s="5">
        <v>1.962</v>
      </c>
      <c r="AN10" s="5">
        <v>-2.609</v>
      </c>
      <c r="AO10" s="5">
        <v>3.12</v>
      </c>
      <c r="AP10" s="5">
        <v>0.52500000000000002</v>
      </c>
      <c r="AQ10" s="5">
        <v>-1.274</v>
      </c>
      <c r="AR10" s="5">
        <v>0.99199999999999999</v>
      </c>
      <c r="AS10" s="5">
        <v>-4.0910000000000002</v>
      </c>
      <c r="AT10" s="5">
        <v>-8.5210000000000008</v>
      </c>
      <c r="AU10" s="5">
        <v>0.41099999999999998</v>
      </c>
      <c r="AV10" s="5">
        <v>-2.6339999999999999</v>
      </c>
      <c r="AW10" s="5">
        <v>-5.99</v>
      </c>
      <c r="AX10" s="5">
        <v>-5.4050000000000002</v>
      </c>
      <c r="AY10" s="5">
        <v>0.42699999999999999</v>
      </c>
      <c r="AZ10" s="5">
        <v>2.1709999999999998</v>
      </c>
      <c r="BA10" s="5">
        <v>-2.4820000000000002</v>
      </c>
      <c r="BB10" s="5">
        <v>-2.605</v>
      </c>
      <c r="BC10" s="5">
        <v>-0.94399999999999995</v>
      </c>
      <c r="BD10" s="5">
        <v>-4.3029999999999999</v>
      </c>
      <c r="BE10" s="5">
        <v>2.407</v>
      </c>
      <c r="BF10" s="5">
        <v>0.96899999999999997</v>
      </c>
      <c r="BG10" s="5">
        <v>3.423</v>
      </c>
      <c r="BH10" s="5">
        <v>-8.5999999999999993E-2</v>
      </c>
      <c r="BI10" s="5">
        <v>-8.3290000000000006</v>
      </c>
      <c r="BJ10" s="5">
        <v>-10.680999999999999</v>
      </c>
      <c r="BK10" s="5">
        <v>-3.6760000000000002</v>
      </c>
      <c r="BL10" s="5">
        <v>0.438</v>
      </c>
      <c r="BM10" s="5">
        <v>-4.97</v>
      </c>
      <c r="BN10" s="5">
        <v>-2.669</v>
      </c>
      <c r="BO10" s="5">
        <v>-2.62</v>
      </c>
      <c r="BP10" s="5">
        <v>-12.225</v>
      </c>
      <c r="BQ10" s="5">
        <v>-0.92800000000000005</v>
      </c>
      <c r="BR10" s="5">
        <v>5.3659999999999997</v>
      </c>
      <c r="BS10" s="5">
        <v>5.266</v>
      </c>
      <c r="BT10" s="5">
        <v>-1.327</v>
      </c>
      <c r="BU10" s="5">
        <v>-5.9020000000000001</v>
      </c>
      <c r="BV10" s="5">
        <v>9.8249999999999993</v>
      </c>
      <c r="BW10" s="5">
        <v>-5.3550000000000004</v>
      </c>
      <c r="BX10" s="5">
        <v>-13.663</v>
      </c>
    </row>
    <row r="11" spans="1:76" x14ac:dyDescent="0.25">
      <c r="A11" s="3" t="s">
        <v>85</v>
      </c>
      <c r="B11" s="3" t="s">
        <v>86</v>
      </c>
      <c r="M11" s="5">
        <v>11.755000000000001</v>
      </c>
      <c r="N11" s="5">
        <v>5.87</v>
      </c>
      <c r="O11" s="5">
        <v>5.1340000000000003</v>
      </c>
      <c r="P11" s="5">
        <v>7.5389999999999997</v>
      </c>
      <c r="Q11" s="5">
        <v>7.0469999999999997</v>
      </c>
      <c r="R11" s="5">
        <v>4.7720000000000002</v>
      </c>
      <c r="S11" s="5">
        <v>5.9370000000000003</v>
      </c>
      <c r="T11" s="5">
        <v>7.9189999999999996</v>
      </c>
      <c r="U11" s="5">
        <v>15.948</v>
      </c>
      <c r="V11" s="5">
        <v>10.428000000000001</v>
      </c>
      <c r="W11" s="5">
        <v>9.2789999999999999</v>
      </c>
      <c r="X11" s="5">
        <v>6.306</v>
      </c>
      <c r="Y11" s="5">
        <v>8.2289999999999992</v>
      </c>
      <c r="Z11" s="5">
        <v>6.1719999999999997</v>
      </c>
      <c r="AA11" s="5">
        <v>1.48</v>
      </c>
      <c r="AB11" s="5">
        <v>3.03</v>
      </c>
      <c r="AC11" s="5">
        <v>7.56</v>
      </c>
      <c r="AD11" s="5">
        <v>6.99</v>
      </c>
      <c r="AE11" s="5">
        <v>6.7140000000000004</v>
      </c>
      <c r="AF11" s="5">
        <v>4.7869999999999999</v>
      </c>
      <c r="AG11" s="5">
        <v>2.879</v>
      </c>
      <c r="AH11" s="5">
        <v>1.9690000000000001</v>
      </c>
      <c r="AI11" s="5">
        <v>0.86699999999999999</v>
      </c>
      <c r="AJ11" s="5">
        <v>5.0519999999999996</v>
      </c>
      <c r="AK11" s="5">
        <v>5.6909999999999998</v>
      </c>
      <c r="AL11" s="5">
        <v>4.4349999999999996</v>
      </c>
      <c r="AM11" s="5">
        <v>3.8380000000000001</v>
      </c>
      <c r="AN11" s="5">
        <v>3.4590000000000001</v>
      </c>
      <c r="AO11" s="5">
        <v>0.36599999999999999</v>
      </c>
      <c r="AP11" s="5">
        <v>3.0720000000000001</v>
      </c>
      <c r="AQ11" s="5">
        <v>2.9620000000000002</v>
      </c>
      <c r="AR11" s="5">
        <v>8.3209999999999997</v>
      </c>
      <c r="AS11" s="5">
        <v>0.93200000000000005</v>
      </c>
      <c r="AT11" s="5">
        <v>1.7589999999999999</v>
      </c>
      <c r="AU11" s="5">
        <v>-1.39</v>
      </c>
      <c r="AV11" s="5">
        <v>4.2789999999999999</v>
      </c>
      <c r="AW11" s="5">
        <v>4.8570000000000002</v>
      </c>
      <c r="AX11" s="5">
        <v>-0.13200000000000001</v>
      </c>
      <c r="AY11" s="5">
        <v>3.5190000000000001</v>
      </c>
      <c r="AZ11" s="5">
        <v>3.0350000000000001</v>
      </c>
      <c r="BA11" s="5">
        <v>4.0819999999999999</v>
      </c>
      <c r="BB11" s="5">
        <v>5.2460000000000004</v>
      </c>
      <c r="BC11" s="5">
        <v>1.109</v>
      </c>
      <c r="BD11" s="5">
        <v>3.51</v>
      </c>
      <c r="BE11" s="5">
        <v>2.9359999999999999</v>
      </c>
      <c r="BF11" s="5">
        <v>9.7579999999999991</v>
      </c>
      <c r="BG11" s="5">
        <v>1.6850000000000001</v>
      </c>
      <c r="BH11" s="5">
        <v>17.797999999999998</v>
      </c>
      <c r="BI11" s="5">
        <v>-0.95399999999999996</v>
      </c>
      <c r="BJ11" s="5">
        <v>-1.0009999999999999</v>
      </c>
      <c r="BK11" s="5">
        <v>5.7169999999999996</v>
      </c>
      <c r="BL11" s="5">
        <v>-5.2729999999999997</v>
      </c>
      <c r="BM11" s="5">
        <v>1.296</v>
      </c>
      <c r="BN11" s="5">
        <v>1.3260000000000001</v>
      </c>
      <c r="BO11" s="5">
        <v>-6.3819999999999997</v>
      </c>
      <c r="BP11" s="5">
        <v>1.579</v>
      </c>
      <c r="BQ11" s="5">
        <v>2.4209999999999998</v>
      </c>
      <c r="BR11" s="5">
        <v>4.1719999999999997</v>
      </c>
      <c r="BS11" s="5">
        <v>6.2720000000000002</v>
      </c>
      <c r="BT11" s="5">
        <v>-0.66800000000000004</v>
      </c>
      <c r="BU11" s="5">
        <v>-3.8359999999999999</v>
      </c>
      <c r="BV11" s="5">
        <v>2.1749999999999998</v>
      </c>
      <c r="BW11" s="5">
        <v>-9.9819999999999993</v>
      </c>
      <c r="BX11" s="5">
        <v>-0.154</v>
      </c>
    </row>
    <row r="12" spans="1:76" x14ac:dyDescent="0.25">
      <c r="A12" s="3" t="s">
        <v>87</v>
      </c>
      <c r="B12" s="3" t="s">
        <v>88</v>
      </c>
      <c r="M12" s="5">
        <v>10.423999999999999</v>
      </c>
      <c r="N12" s="5">
        <v>8.7469999999999999</v>
      </c>
      <c r="O12" s="5">
        <v>4.0750000000000002</v>
      </c>
      <c r="P12" s="5">
        <v>7.6340000000000003</v>
      </c>
      <c r="Q12" s="5">
        <v>7.6020000000000003</v>
      </c>
      <c r="R12" s="5">
        <v>3.2349999999999999</v>
      </c>
      <c r="S12" s="5">
        <v>5.2770000000000001</v>
      </c>
      <c r="T12" s="5">
        <v>6.8979999999999997</v>
      </c>
      <c r="U12" s="5">
        <v>20.71</v>
      </c>
      <c r="V12" s="5">
        <v>10.58</v>
      </c>
      <c r="W12" s="5">
        <v>5.3230000000000004</v>
      </c>
      <c r="X12" s="5">
        <v>7.7329999999999997</v>
      </c>
      <c r="Y12" s="5">
        <v>7.7919999999999998</v>
      </c>
      <c r="Z12" s="5">
        <v>6.6429999999999998</v>
      </c>
      <c r="AA12" s="5">
        <v>4.9219999999999997</v>
      </c>
      <c r="AB12" s="5">
        <v>-1.526</v>
      </c>
      <c r="AC12" s="5">
        <v>3.8180000000000001</v>
      </c>
      <c r="AD12" s="5">
        <v>4.1859999999999999</v>
      </c>
      <c r="AE12" s="5">
        <v>2.0590000000000002</v>
      </c>
      <c r="AF12" s="5">
        <v>2.302</v>
      </c>
      <c r="AG12" s="5">
        <v>0.11600000000000001</v>
      </c>
      <c r="AH12" s="5">
        <v>-0.63</v>
      </c>
      <c r="AI12" s="5">
        <v>-2.1459999999999999</v>
      </c>
      <c r="AJ12" s="5">
        <v>0.20200000000000001</v>
      </c>
      <c r="AK12" s="5">
        <v>-0.64</v>
      </c>
      <c r="AL12" s="5">
        <v>1.8089999999999999</v>
      </c>
      <c r="AM12" s="5">
        <v>2.8210000000000002</v>
      </c>
      <c r="AN12" s="5">
        <v>0.42</v>
      </c>
      <c r="AO12" s="5">
        <v>3.181</v>
      </c>
      <c r="AP12" s="5">
        <v>5.577</v>
      </c>
      <c r="AQ12" s="5">
        <v>0.94399999999999995</v>
      </c>
      <c r="AR12" s="5">
        <v>0.14899999999999999</v>
      </c>
      <c r="AS12" s="5">
        <v>-0.34499999999999997</v>
      </c>
      <c r="AT12" s="5">
        <v>-1.6819999999999999</v>
      </c>
      <c r="AU12" s="5">
        <v>0.13500000000000001</v>
      </c>
      <c r="AV12" s="5">
        <v>3.39</v>
      </c>
      <c r="AW12" s="5">
        <v>0.35199999999999998</v>
      </c>
      <c r="AX12" s="5">
        <v>-1.101</v>
      </c>
      <c r="AY12" s="5">
        <v>2.96</v>
      </c>
      <c r="AZ12" s="5">
        <v>6.4950000000000001</v>
      </c>
      <c r="BA12" s="5">
        <v>12.42</v>
      </c>
      <c r="BB12" s="5">
        <v>1.7589999999999999</v>
      </c>
      <c r="BC12" s="5">
        <v>10.047000000000001</v>
      </c>
      <c r="BD12" s="5">
        <v>2.2610000000000001</v>
      </c>
      <c r="BE12" s="5">
        <v>-1.012</v>
      </c>
      <c r="BF12" s="5">
        <v>3.8780000000000001</v>
      </c>
      <c r="BG12" s="5">
        <v>4.0599999999999996</v>
      </c>
      <c r="BH12" s="5">
        <v>1.0720000000000001</v>
      </c>
      <c r="BI12" s="5">
        <v>-2.83</v>
      </c>
      <c r="BJ12" s="5">
        <v>-6.7489999999999997</v>
      </c>
      <c r="BK12" s="5">
        <v>5.5990000000000002</v>
      </c>
      <c r="BL12" s="5">
        <v>-0.40799999999999997</v>
      </c>
      <c r="BM12" s="5">
        <v>7.6999999999999999E-2</v>
      </c>
      <c r="BN12" s="5">
        <v>-3.4910000000000001</v>
      </c>
      <c r="BO12" s="5">
        <v>-1.6950000000000001</v>
      </c>
      <c r="BP12" s="5">
        <v>-0.57299999999999995</v>
      </c>
      <c r="BQ12" s="5">
        <v>-2.157</v>
      </c>
      <c r="BR12" s="5">
        <v>4.1050000000000004</v>
      </c>
      <c r="BS12" s="5">
        <v>2.319</v>
      </c>
      <c r="BT12" s="5">
        <v>2.379</v>
      </c>
      <c r="BU12" s="5">
        <v>-4.5359999999999996</v>
      </c>
      <c r="BV12" s="5">
        <v>8.4169999999999998</v>
      </c>
      <c r="BW12" s="5">
        <v>-3.9449999999999998</v>
      </c>
      <c r="BX12" s="5">
        <v>0.14299999999999999</v>
      </c>
    </row>
    <row r="13" spans="1:76" x14ac:dyDescent="0.25">
      <c r="A13" s="3" t="s">
        <v>89</v>
      </c>
      <c r="B13" s="3" t="s">
        <v>90</v>
      </c>
      <c r="C13" s="5">
        <v>7.8579999999999997</v>
      </c>
      <c r="D13" s="5">
        <v>4.0549999999999997</v>
      </c>
      <c r="E13" s="5">
        <v>0.72799999999999998</v>
      </c>
      <c r="F13" s="5">
        <v>3.9769999999999999</v>
      </c>
      <c r="G13" s="5">
        <v>4.7519999999999998</v>
      </c>
      <c r="H13" s="5">
        <v>0.54700000000000004</v>
      </c>
      <c r="I13" s="5">
        <v>6.548</v>
      </c>
      <c r="J13" s="5">
        <v>2.8879999999999999</v>
      </c>
      <c r="K13" s="5">
        <v>-1.2929999999999999</v>
      </c>
      <c r="L13" s="5">
        <v>-0.90500000000000003</v>
      </c>
      <c r="M13" s="5">
        <v>6.5110000000000001</v>
      </c>
      <c r="N13" s="5">
        <v>1.323</v>
      </c>
      <c r="O13" s="5">
        <v>1.1060000000000001</v>
      </c>
      <c r="P13" s="5">
        <v>6.5069999999999997</v>
      </c>
      <c r="Q13" s="5">
        <v>3.1819999999999999</v>
      </c>
      <c r="R13" s="5">
        <v>5.4859999999999998</v>
      </c>
      <c r="S13" s="5">
        <v>1.9610000000000001</v>
      </c>
      <c r="T13" s="5">
        <v>5.5759999999999996</v>
      </c>
      <c r="U13" s="5">
        <v>4.7359999999999998</v>
      </c>
      <c r="V13" s="5">
        <v>-0.34300000000000003</v>
      </c>
      <c r="W13" s="5">
        <v>1.595</v>
      </c>
      <c r="X13" s="5">
        <v>6.5389999999999997</v>
      </c>
      <c r="Y13" s="5">
        <v>-4.8739999999999997</v>
      </c>
      <c r="Z13" s="5">
        <v>3.802</v>
      </c>
      <c r="AA13" s="5">
        <v>7.3630000000000004</v>
      </c>
      <c r="AB13" s="5">
        <v>0.89700000000000002</v>
      </c>
      <c r="AC13" s="5">
        <v>1.1910000000000001</v>
      </c>
      <c r="AD13" s="5">
        <v>0.69499999999999995</v>
      </c>
      <c r="AE13" s="5">
        <v>0.20399999999999999</v>
      </c>
      <c r="AF13" s="5">
        <v>1.6120000000000001</v>
      </c>
      <c r="AG13" s="5">
        <v>3.1920000000000002</v>
      </c>
      <c r="AH13" s="5">
        <v>2.621</v>
      </c>
      <c r="AI13" s="5">
        <v>1.837</v>
      </c>
      <c r="AJ13" s="5">
        <v>0.23699999999999999</v>
      </c>
      <c r="AK13" s="5">
        <v>3.137</v>
      </c>
      <c r="AL13" s="5">
        <v>2.387</v>
      </c>
      <c r="AM13" s="5">
        <v>1.887</v>
      </c>
      <c r="AN13" s="5">
        <v>1.403</v>
      </c>
      <c r="AO13" s="5">
        <v>3.7559999999999998</v>
      </c>
      <c r="AP13" s="5">
        <v>3.4380000000000002</v>
      </c>
      <c r="AQ13" s="5">
        <v>3.5760000000000001</v>
      </c>
      <c r="AR13" s="5">
        <v>1.59</v>
      </c>
      <c r="AS13" s="5">
        <v>1.613</v>
      </c>
      <c r="AT13" s="5">
        <v>-0.113</v>
      </c>
      <c r="AU13" s="5">
        <v>1.635</v>
      </c>
      <c r="AV13" s="5">
        <v>2.0430000000000001</v>
      </c>
      <c r="AW13" s="5">
        <v>0.624</v>
      </c>
      <c r="AX13" s="5">
        <v>1.0229999999999999</v>
      </c>
      <c r="AY13" s="5">
        <v>1.772</v>
      </c>
      <c r="AZ13" s="5">
        <v>1.6719999999999999</v>
      </c>
      <c r="BA13" s="5">
        <v>-0.93300000000000005</v>
      </c>
      <c r="BB13" s="5">
        <v>0.22600000000000001</v>
      </c>
      <c r="BC13" s="5">
        <v>0.89400000000000002</v>
      </c>
      <c r="BD13" s="5">
        <v>-0.35399999999999998</v>
      </c>
      <c r="BE13" s="5">
        <v>0.998</v>
      </c>
      <c r="BF13" s="5">
        <v>-8.7999999999999995E-2</v>
      </c>
      <c r="BG13" s="5">
        <v>1.244</v>
      </c>
      <c r="BH13" s="5">
        <v>3.2269999999999999</v>
      </c>
      <c r="BI13" s="5">
        <v>-1.1000000000000001</v>
      </c>
      <c r="BJ13" s="5">
        <v>-1.883</v>
      </c>
      <c r="BK13" s="5">
        <v>-0.52900000000000003</v>
      </c>
      <c r="BL13" s="5">
        <v>2.4239999999999999</v>
      </c>
      <c r="BM13" s="5">
        <v>-1.734</v>
      </c>
      <c r="BN13" s="5">
        <v>-0.57299999999999995</v>
      </c>
      <c r="BO13" s="5">
        <v>2.6240000000000001</v>
      </c>
      <c r="BP13" s="5">
        <v>-1.157</v>
      </c>
      <c r="BQ13" s="5">
        <v>-0.59899999999999998</v>
      </c>
      <c r="BR13" s="5">
        <v>4.2880000000000003</v>
      </c>
      <c r="BS13" s="5">
        <v>-0.73399999999999999</v>
      </c>
      <c r="BT13" s="5">
        <v>0.21199999999999999</v>
      </c>
      <c r="BU13" s="5">
        <v>-2.399</v>
      </c>
      <c r="BV13" s="5">
        <v>5.5469999999999997</v>
      </c>
      <c r="BW13" s="5">
        <v>-2.2669999999999999</v>
      </c>
      <c r="BX13" s="5">
        <v>-3.468</v>
      </c>
    </row>
    <row r="14" spans="1:76" x14ac:dyDescent="0.25">
      <c r="A14" s="3" t="s">
        <v>91</v>
      </c>
      <c r="B14" s="3" t="s">
        <v>92</v>
      </c>
      <c r="C14" s="5">
        <v>7.173</v>
      </c>
      <c r="D14" s="5">
        <v>14.581</v>
      </c>
      <c r="E14" s="5">
        <v>3.43</v>
      </c>
      <c r="F14" s="5">
        <v>-1.903</v>
      </c>
      <c r="G14" s="5">
        <v>8.3079999999999998</v>
      </c>
      <c r="H14" s="5">
        <v>4.1520000000000001</v>
      </c>
      <c r="I14" s="5">
        <v>4.1980000000000004</v>
      </c>
      <c r="J14" s="5">
        <v>0.59399999999999997</v>
      </c>
      <c r="K14" s="5">
        <v>8.0020000000000007</v>
      </c>
      <c r="L14" s="5">
        <v>5.2119999999999997</v>
      </c>
      <c r="M14" s="5">
        <v>18.678000000000001</v>
      </c>
      <c r="N14" s="5">
        <v>9.3260000000000005</v>
      </c>
      <c r="O14" s="5">
        <v>2.6930000000000001</v>
      </c>
      <c r="P14" s="5">
        <v>17.963000000000001</v>
      </c>
      <c r="Q14" s="5">
        <v>9.5860000000000003</v>
      </c>
      <c r="R14" s="5">
        <v>7.4390000000000001</v>
      </c>
      <c r="S14" s="5">
        <v>5.8460000000000001</v>
      </c>
      <c r="T14" s="5">
        <v>-8.0220000000000002</v>
      </c>
      <c r="U14" s="5">
        <v>20.721</v>
      </c>
      <c r="V14" s="5">
        <v>3.7320000000000002</v>
      </c>
      <c r="W14" s="5">
        <v>15.996</v>
      </c>
      <c r="X14" s="5">
        <v>8.6560000000000006</v>
      </c>
      <c r="Y14" s="5">
        <v>11.025</v>
      </c>
      <c r="Z14" s="5">
        <v>11.712</v>
      </c>
      <c r="AA14" s="5">
        <v>16.114000000000001</v>
      </c>
      <c r="AB14" s="5">
        <v>-11.814</v>
      </c>
      <c r="AC14" s="5">
        <v>16.004999999999999</v>
      </c>
      <c r="AD14" s="5">
        <v>-5.048</v>
      </c>
      <c r="AE14" s="5">
        <v>-5.101</v>
      </c>
      <c r="AF14" s="5">
        <v>1.5920000000000001</v>
      </c>
      <c r="AG14" s="5">
        <v>-7.8810000000000002</v>
      </c>
      <c r="AH14" s="5">
        <v>-9.1449999999999996</v>
      </c>
      <c r="AI14" s="5">
        <v>-11.848000000000001</v>
      </c>
      <c r="AJ14" s="5">
        <v>-3.9489999999999998</v>
      </c>
      <c r="AK14" s="5">
        <v>0.89200000000000002</v>
      </c>
      <c r="AL14" s="5">
        <v>-3.3490000000000002</v>
      </c>
      <c r="AM14" s="5">
        <v>-4.0149999999999997</v>
      </c>
      <c r="AN14" s="5">
        <v>-8.3949999999999996</v>
      </c>
      <c r="AO14" s="5">
        <v>-0.81599999999999995</v>
      </c>
      <c r="AP14" s="5">
        <v>-3.54</v>
      </c>
      <c r="AQ14" s="5">
        <v>1.782</v>
      </c>
      <c r="AR14" s="5">
        <v>1.6839999999999999</v>
      </c>
      <c r="AS14" s="5">
        <v>0.90800000000000003</v>
      </c>
      <c r="AT14" s="5">
        <v>3.2989999999999999</v>
      </c>
      <c r="AU14" s="5">
        <v>-2.0299999999999998</v>
      </c>
      <c r="AV14" s="5">
        <v>4.6909999999999998</v>
      </c>
      <c r="AW14" s="5">
        <v>7.3230000000000004</v>
      </c>
      <c r="AX14" s="5">
        <v>1.0249999999999999</v>
      </c>
      <c r="AY14" s="5">
        <v>0.77300000000000002</v>
      </c>
      <c r="AZ14" s="5">
        <v>-3.6309999999999998</v>
      </c>
      <c r="BA14" s="5">
        <v>1.296</v>
      </c>
      <c r="BB14" s="5">
        <v>1.8440000000000001</v>
      </c>
      <c r="BC14" s="5">
        <v>-6.6440000000000001</v>
      </c>
      <c r="BD14" s="5">
        <v>-0.44800000000000001</v>
      </c>
      <c r="BE14" s="5">
        <v>1.071</v>
      </c>
      <c r="BF14" s="5">
        <v>-2.0840000000000001</v>
      </c>
      <c r="BG14" s="5">
        <v>-0.36</v>
      </c>
      <c r="BH14" s="5">
        <v>-2.3039999999999998</v>
      </c>
      <c r="BI14" s="5">
        <v>0.42</v>
      </c>
      <c r="BJ14" s="5">
        <v>-14.891</v>
      </c>
      <c r="BK14" s="5">
        <v>-8.4</v>
      </c>
      <c r="BL14" s="5">
        <v>2.843</v>
      </c>
      <c r="BM14" s="5">
        <v>-11.753</v>
      </c>
      <c r="BN14" s="5">
        <v>-2.3820000000000001</v>
      </c>
      <c r="BO14" s="5">
        <v>1.4990000000000001</v>
      </c>
      <c r="BP14" s="5">
        <v>3.984</v>
      </c>
      <c r="BQ14" s="5">
        <v>-5.5839999999999996</v>
      </c>
      <c r="BR14" s="5">
        <v>-0.96</v>
      </c>
      <c r="BS14" s="5">
        <v>-5.681</v>
      </c>
      <c r="BT14" s="5">
        <v>-5.7610000000000001</v>
      </c>
      <c r="BU14" s="5">
        <v>-19.994</v>
      </c>
      <c r="BV14" s="5">
        <v>16.722999999999999</v>
      </c>
      <c r="BW14" s="5">
        <v>20.81</v>
      </c>
      <c r="BX14" s="5">
        <v>9.89</v>
      </c>
    </row>
    <row r="15" spans="1:76" x14ac:dyDescent="0.25">
      <c r="A15" s="3" t="s">
        <v>93</v>
      </c>
      <c r="B15" s="3" t="s">
        <v>94</v>
      </c>
      <c r="C15" s="5">
        <v>7.202</v>
      </c>
      <c r="D15" s="5">
        <v>10.704000000000001</v>
      </c>
      <c r="E15" s="5">
        <v>6.944</v>
      </c>
      <c r="F15" s="5">
        <v>4.0049999999999999</v>
      </c>
      <c r="G15" s="5">
        <v>2.714</v>
      </c>
      <c r="H15" s="5">
        <v>5.8609999999999998</v>
      </c>
      <c r="I15" s="5">
        <v>9.6880000000000006</v>
      </c>
      <c r="J15" s="5">
        <v>8.8390000000000004</v>
      </c>
      <c r="K15" s="5">
        <v>5.82</v>
      </c>
      <c r="L15" s="5">
        <v>2.6339999999999999</v>
      </c>
      <c r="M15" s="5">
        <v>11.201000000000001</v>
      </c>
      <c r="N15" s="5">
        <v>10.603999999999999</v>
      </c>
      <c r="O15" s="5">
        <v>10.795</v>
      </c>
      <c r="P15" s="5">
        <v>5.8380000000000001</v>
      </c>
      <c r="Q15" s="5">
        <v>5.6479999999999997</v>
      </c>
      <c r="R15" s="5">
        <v>7.1150000000000002</v>
      </c>
      <c r="S15" s="5">
        <v>6.4160000000000004</v>
      </c>
      <c r="T15" s="5">
        <v>4.4379999999999997</v>
      </c>
      <c r="U15" s="5">
        <v>4.694</v>
      </c>
      <c r="V15" s="5">
        <v>11.925000000000001</v>
      </c>
      <c r="W15" s="5">
        <v>8.3309999999999995</v>
      </c>
      <c r="X15" s="5">
        <v>4.8280000000000003</v>
      </c>
      <c r="Y15" s="5">
        <v>2.6930000000000001</v>
      </c>
      <c r="Z15" s="5">
        <v>8.7620000000000005</v>
      </c>
      <c r="AA15" s="5">
        <v>8.1809999999999992</v>
      </c>
      <c r="AB15" s="5">
        <v>-0.439</v>
      </c>
      <c r="AC15" s="5">
        <v>3.9820000000000002</v>
      </c>
      <c r="AD15" s="5">
        <v>5.8890000000000002</v>
      </c>
      <c r="AE15" s="5">
        <v>2.492</v>
      </c>
      <c r="AF15" s="5">
        <v>4.4050000000000002</v>
      </c>
      <c r="AG15" s="5">
        <v>5.782</v>
      </c>
      <c r="AH15" s="5">
        <v>3.6640000000000001</v>
      </c>
      <c r="AI15" s="5">
        <v>0.59299999999999997</v>
      </c>
      <c r="AJ15" s="5">
        <v>3.0169999999999999</v>
      </c>
      <c r="AK15" s="5">
        <v>1.0860000000000001</v>
      </c>
      <c r="AL15" s="5">
        <v>3.782</v>
      </c>
      <c r="AM15" s="5">
        <v>3.2090000000000001</v>
      </c>
      <c r="AN15" s="5">
        <v>1.7729999999999999</v>
      </c>
      <c r="AO15" s="5">
        <v>5.1210000000000004</v>
      </c>
      <c r="AP15" s="5">
        <v>5.5510000000000002</v>
      </c>
      <c r="AQ15" s="5">
        <v>4.7300000000000004</v>
      </c>
      <c r="AR15" s="5">
        <v>4.3890000000000002</v>
      </c>
      <c r="AS15" s="5">
        <v>0.27500000000000002</v>
      </c>
      <c r="AT15" s="5">
        <v>-0.747</v>
      </c>
      <c r="AU15" s="5">
        <v>5.9169999999999998</v>
      </c>
      <c r="AV15" s="5">
        <v>8.8559999999999999</v>
      </c>
      <c r="AW15" s="5">
        <v>1.353</v>
      </c>
      <c r="AX15" s="5">
        <v>7.5890000000000004</v>
      </c>
      <c r="AY15" s="5">
        <v>10.327999999999999</v>
      </c>
      <c r="AZ15" s="5">
        <v>7.9080000000000004</v>
      </c>
      <c r="BA15" s="5">
        <v>14.081</v>
      </c>
      <c r="BB15" s="5">
        <v>-6.7000000000000004E-2</v>
      </c>
      <c r="BC15" s="5">
        <v>-3.7690000000000001</v>
      </c>
      <c r="BD15" s="5">
        <v>-2.415</v>
      </c>
      <c r="BE15" s="5">
        <v>3.4049999999999998</v>
      </c>
      <c r="BF15" s="5">
        <v>-0.55700000000000005</v>
      </c>
      <c r="BG15" s="5">
        <v>3.7429999999999999</v>
      </c>
      <c r="BH15" s="5">
        <v>2.855</v>
      </c>
      <c r="BI15" s="5">
        <v>-0.70399999999999996</v>
      </c>
      <c r="BJ15" s="5">
        <v>-18.82</v>
      </c>
      <c r="BK15" s="5">
        <v>6.1319999999999997</v>
      </c>
      <c r="BL15" s="5">
        <v>5.2990000000000004</v>
      </c>
      <c r="BM15" s="5">
        <v>-2.2730000000000001</v>
      </c>
      <c r="BN15" s="5">
        <v>-0.104</v>
      </c>
      <c r="BO15" s="5">
        <v>-0.127</v>
      </c>
      <c r="BP15" s="5">
        <v>0.125</v>
      </c>
      <c r="BQ15" s="5">
        <v>1.6990000000000001</v>
      </c>
      <c r="BR15" s="5">
        <v>3.173</v>
      </c>
      <c r="BS15" s="5">
        <v>-4.0000000000000001E-3</v>
      </c>
      <c r="BT15" s="5">
        <v>2.089</v>
      </c>
      <c r="BU15" s="5">
        <v>-11.207000000000001</v>
      </c>
      <c r="BV15" s="5">
        <v>10.941000000000001</v>
      </c>
      <c r="BW15" s="5">
        <v>1.925</v>
      </c>
      <c r="BX15" s="5">
        <v>3.84</v>
      </c>
    </row>
    <row r="16" spans="1:76" x14ac:dyDescent="0.25">
      <c r="A16" s="3" t="s">
        <v>95</v>
      </c>
      <c r="B16" s="3" t="s">
        <v>96</v>
      </c>
      <c r="M16" s="5">
        <v>11.179</v>
      </c>
      <c r="N16" s="5">
        <v>9.6180000000000003</v>
      </c>
      <c r="O16" s="5">
        <v>10.808999999999999</v>
      </c>
      <c r="P16" s="5">
        <v>6.07</v>
      </c>
      <c r="Q16" s="5">
        <v>3.0569999999999999</v>
      </c>
      <c r="R16" s="5">
        <v>9.6020000000000003</v>
      </c>
      <c r="S16" s="5">
        <v>4.548</v>
      </c>
      <c r="T16" s="5">
        <v>5.0010000000000003</v>
      </c>
      <c r="U16" s="5">
        <v>5.49</v>
      </c>
      <c r="V16" s="5">
        <v>6.2320000000000002</v>
      </c>
      <c r="W16" s="5">
        <v>6.8170000000000002</v>
      </c>
      <c r="X16" s="5">
        <v>2.5470000000000002</v>
      </c>
      <c r="Y16" s="5">
        <v>3.113</v>
      </c>
      <c r="Z16" s="5">
        <v>8.2919999999999998</v>
      </c>
      <c r="AA16" s="5">
        <v>13.016999999999999</v>
      </c>
      <c r="AB16" s="5">
        <v>1.3160000000000001</v>
      </c>
      <c r="AC16" s="5">
        <v>3.0110000000000001</v>
      </c>
      <c r="AD16" s="5">
        <v>8.157</v>
      </c>
      <c r="AE16" s="5">
        <v>4.3479999999999999</v>
      </c>
      <c r="AF16" s="5">
        <v>5.9039999999999999</v>
      </c>
      <c r="AG16" s="5">
        <v>8.8840000000000003</v>
      </c>
      <c r="AH16" s="5">
        <v>5.3</v>
      </c>
      <c r="AI16" s="5">
        <v>0.72099999999999997</v>
      </c>
      <c r="AJ16" s="5">
        <v>6.22</v>
      </c>
      <c r="AK16" s="5">
        <v>2.5190000000000001</v>
      </c>
      <c r="AL16" s="5">
        <v>7.476</v>
      </c>
      <c r="AM16" s="5">
        <v>7.6230000000000002</v>
      </c>
      <c r="AN16" s="5">
        <v>4.1900000000000004</v>
      </c>
      <c r="AO16" s="5">
        <v>5.2960000000000003</v>
      </c>
      <c r="AP16" s="5">
        <v>5.992</v>
      </c>
      <c r="AQ16" s="5">
        <v>5.9320000000000004</v>
      </c>
      <c r="AR16" s="5">
        <v>6.8520000000000003</v>
      </c>
      <c r="AS16" s="5">
        <v>0.27500000000000002</v>
      </c>
      <c r="AT16" s="5">
        <v>2.09</v>
      </c>
      <c r="AU16" s="5">
        <v>5.702</v>
      </c>
      <c r="AV16" s="5">
        <v>11.901999999999999</v>
      </c>
      <c r="AW16" s="5">
        <v>2.7109999999999999</v>
      </c>
      <c r="AX16" s="5">
        <v>12.412000000000001</v>
      </c>
      <c r="AY16" s="5">
        <v>14.403</v>
      </c>
      <c r="AZ16" s="5">
        <v>11.089</v>
      </c>
      <c r="BA16" s="5">
        <v>26.9</v>
      </c>
      <c r="BB16" s="5">
        <v>-3.677</v>
      </c>
      <c r="BC16" s="5">
        <v>-0.88600000000000001</v>
      </c>
      <c r="BD16" s="5">
        <v>-4.3789999999999996</v>
      </c>
      <c r="BE16" s="5">
        <v>-0.49199999999999999</v>
      </c>
      <c r="BF16" s="5">
        <v>-5.3529999999999998</v>
      </c>
      <c r="BG16" s="5">
        <v>4.1479999999999997</v>
      </c>
      <c r="BH16" s="5">
        <v>-0.121</v>
      </c>
      <c r="BI16" s="5">
        <v>-1.03</v>
      </c>
      <c r="BJ16" s="5">
        <v>-14.997999999999999</v>
      </c>
      <c r="BK16" s="5">
        <v>19.457999999999998</v>
      </c>
      <c r="BL16" s="5">
        <v>-0.92500000000000004</v>
      </c>
      <c r="BM16" s="5">
        <v>-2.2549999999999999</v>
      </c>
      <c r="BN16" s="5">
        <v>4.9269999999999996</v>
      </c>
      <c r="BO16" s="5">
        <v>2.1509999999999998</v>
      </c>
      <c r="BP16" s="5">
        <v>3.3479999999999999</v>
      </c>
      <c r="BQ16" s="5">
        <v>4.7380000000000004</v>
      </c>
      <c r="BR16" s="5">
        <v>3.7959999999999998</v>
      </c>
      <c r="BS16" s="5">
        <v>-0.14799999999999999</v>
      </c>
      <c r="BT16" s="5">
        <v>7.5</v>
      </c>
      <c r="BU16" s="5">
        <v>-11.111000000000001</v>
      </c>
      <c r="BV16" s="5">
        <v>10.092000000000001</v>
      </c>
      <c r="BW16" s="5">
        <v>8.3930000000000007</v>
      </c>
      <c r="BX16" s="5">
        <v>6.5720000000000001</v>
      </c>
    </row>
    <row r="17" spans="1:76" x14ac:dyDescent="0.25">
      <c r="A17" s="3" t="s">
        <v>97</v>
      </c>
      <c r="B17" s="3" t="s">
        <v>98</v>
      </c>
      <c r="M17" s="5">
        <v>12.134</v>
      </c>
      <c r="N17" s="5">
        <v>13.5</v>
      </c>
      <c r="O17" s="5">
        <v>14.497</v>
      </c>
      <c r="P17" s="5">
        <v>11.884</v>
      </c>
      <c r="Q17" s="5">
        <v>7.8010000000000002</v>
      </c>
      <c r="R17" s="5">
        <v>6.2460000000000004</v>
      </c>
      <c r="S17" s="5">
        <v>8.11</v>
      </c>
      <c r="T17" s="5">
        <v>7.5510000000000002</v>
      </c>
      <c r="U17" s="5">
        <v>10.917999999999999</v>
      </c>
      <c r="V17" s="5">
        <v>10.819000000000001</v>
      </c>
      <c r="W17" s="5">
        <v>6.2119999999999997</v>
      </c>
      <c r="X17" s="5">
        <v>5.173</v>
      </c>
      <c r="Y17" s="5">
        <v>4.6710000000000003</v>
      </c>
      <c r="Z17" s="5">
        <v>10.323</v>
      </c>
      <c r="AA17" s="5">
        <v>14.366</v>
      </c>
      <c r="AB17" s="5">
        <v>-0.27900000000000003</v>
      </c>
      <c r="AC17" s="5">
        <v>4.9660000000000002</v>
      </c>
      <c r="AD17" s="5">
        <v>7.1980000000000004</v>
      </c>
      <c r="AE17" s="5">
        <v>5.71</v>
      </c>
      <c r="AF17" s="5">
        <v>4.9139999999999997</v>
      </c>
      <c r="AG17" s="5">
        <v>5.468</v>
      </c>
      <c r="AH17" s="5">
        <v>2.2669999999999999</v>
      </c>
      <c r="AI17" s="5">
        <v>1.627</v>
      </c>
      <c r="AJ17" s="5">
        <v>0.61199999999999999</v>
      </c>
      <c r="AK17" s="5">
        <v>3.3959999999999999</v>
      </c>
      <c r="AL17" s="5">
        <v>6.1150000000000002</v>
      </c>
      <c r="AM17" s="5">
        <v>3.4220000000000002</v>
      </c>
      <c r="AN17" s="5">
        <v>2.6949999999999998</v>
      </c>
      <c r="AO17" s="5">
        <v>6.84</v>
      </c>
      <c r="AP17" s="5">
        <v>3.5009999999999999</v>
      </c>
      <c r="AQ17" s="5">
        <v>3.7909999999999999</v>
      </c>
      <c r="AR17" s="5">
        <v>5.5039999999999996</v>
      </c>
      <c r="AS17" s="5">
        <v>4.7210000000000001</v>
      </c>
      <c r="AT17" s="5">
        <v>0.25700000000000001</v>
      </c>
      <c r="AU17" s="5">
        <v>7.0620000000000003</v>
      </c>
      <c r="AV17" s="5">
        <v>7.766</v>
      </c>
      <c r="AW17" s="5">
        <v>0.79400000000000004</v>
      </c>
      <c r="AX17" s="5">
        <v>7.7549999999999999</v>
      </c>
      <c r="AY17" s="5">
        <v>7.782</v>
      </c>
      <c r="AZ17" s="5">
        <v>10.433</v>
      </c>
      <c r="BA17" s="5">
        <v>8.41</v>
      </c>
      <c r="BB17" s="5">
        <v>-1.4710000000000001</v>
      </c>
      <c r="BC17" s="5">
        <v>-10.363</v>
      </c>
      <c r="BD17" s="5">
        <v>-4.8620000000000001</v>
      </c>
      <c r="BE17" s="5">
        <v>7.04</v>
      </c>
      <c r="BF17" s="5">
        <v>1.9970000000000001</v>
      </c>
      <c r="BG17" s="5">
        <v>0.64</v>
      </c>
      <c r="BH17" s="5">
        <v>5.383</v>
      </c>
      <c r="BI17" s="5">
        <v>-1.3280000000000001</v>
      </c>
      <c r="BJ17" s="5">
        <v>-16.001999999999999</v>
      </c>
      <c r="BK17" s="5">
        <v>5.99</v>
      </c>
      <c r="BL17" s="5">
        <v>3.4209999999999998</v>
      </c>
      <c r="BM17" s="5">
        <v>-5.6280000000000001</v>
      </c>
      <c r="BN17" s="5">
        <v>-1.792</v>
      </c>
      <c r="BO17" s="5">
        <v>-1.5249999999999999</v>
      </c>
      <c r="BP17" s="5">
        <v>-1.851</v>
      </c>
      <c r="BQ17" s="5">
        <v>2.5139999999999998</v>
      </c>
      <c r="BR17" s="5">
        <v>3.8210000000000002</v>
      </c>
      <c r="BS17" s="5">
        <v>-1.49</v>
      </c>
      <c r="BT17" s="5">
        <v>-0.66600000000000004</v>
      </c>
      <c r="BU17" s="5">
        <v>-9.6120000000000001</v>
      </c>
      <c r="BV17" s="5">
        <v>12.958</v>
      </c>
      <c r="BW17" s="5">
        <v>0.81799999999999995</v>
      </c>
      <c r="BX17" s="5">
        <v>-1.665</v>
      </c>
    </row>
    <row r="18" spans="1:76" x14ac:dyDescent="0.25">
      <c r="A18" s="3" t="s">
        <v>99</v>
      </c>
      <c r="B18" s="3" t="s">
        <v>100</v>
      </c>
      <c r="M18" s="5">
        <v>10.772</v>
      </c>
      <c r="N18" s="5">
        <v>9.8789999999999996</v>
      </c>
      <c r="O18" s="5">
        <v>9.1270000000000007</v>
      </c>
      <c r="P18" s="5">
        <v>2.91</v>
      </c>
      <c r="Q18" s="5">
        <v>6.306</v>
      </c>
      <c r="R18" s="5">
        <v>5.9550000000000001</v>
      </c>
      <c r="S18" s="5">
        <v>6.8570000000000002</v>
      </c>
      <c r="T18" s="5">
        <v>2.6589999999999998</v>
      </c>
      <c r="U18" s="5">
        <v>1.3069999999999999</v>
      </c>
      <c r="V18" s="5">
        <v>16.428000000000001</v>
      </c>
      <c r="W18" s="5">
        <v>10.334</v>
      </c>
      <c r="X18" s="5">
        <v>6.1040000000000001</v>
      </c>
      <c r="Y18" s="5">
        <v>1.556</v>
      </c>
      <c r="Z18" s="5">
        <v>8.375</v>
      </c>
      <c r="AA18" s="5">
        <v>2.2610000000000001</v>
      </c>
      <c r="AB18" s="5">
        <v>-1.7</v>
      </c>
      <c r="AC18" s="5">
        <v>4.2069999999999999</v>
      </c>
      <c r="AD18" s="5">
        <v>3.7909999999999999</v>
      </c>
      <c r="AE18" s="5">
        <v>-0.26800000000000002</v>
      </c>
      <c r="AF18" s="5">
        <v>3.0870000000000002</v>
      </c>
      <c r="AG18" s="5">
        <v>3.714</v>
      </c>
      <c r="AH18" s="5">
        <v>3.1589999999999998</v>
      </c>
      <c r="AI18" s="5">
        <v>0.02</v>
      </c>
      <c r="AJ18" s="5">
        <v>1.87</v>
      </c>
      <c r="AK18" s="5">
        <v>-1.054</v>
      </c>
      <c r="AL18" s="5">
        <v>-0.20599999999999999</v>
      </c>
      <c r="AM18" s="5">
        <v>-0.497</v>
      </c>
      <c r="AN18" s="5">
        <v>-0.81399999999999995</v>
      </c>
      <c r="AO18" s="5">
        <v>3.9889999999999999</v>
      </c>
      <c r="AP18" s="5">
        <v>6.3710000000000004</v>
      </c>
      <c r="AQ18" s="5">
        <v>4.2370000000000001</v>
      </c>
      <c r="AR18" s="5">
        <v>1.73</v>
      </c>
      <c r="AS18" s="5">
        <v>-2.1680000000000001</v>
      </c>
      <c r="AT18" s="5">
        <v>-3.6970000000000001</v>
      </c>
      <c r="AU18" s="5">
        <v>5.4139999999999997</v>
      </c>
      <c r="AV18" s="5">
        <v>6.8810000000000002</v>
      </c>
      <c r="AW18" s="5">
        <v>0.46600000000000003</v>
      </c>
      <c r="AX18" s="5">
        <v>3.1269999999999998</v>
      </c>
      <c r="AY18" s="5">
        <v>8.1039999999999992</v>
      </c>
      <c r="AZ18" s="5">
        <v>3.32</v>
      </c>
      <c r="BA18" s="5">
        <v>5.3170000000000002</v>
      </c>
      <c r="BB18" s="5">
        <v>5.0529999999999999</v>
      </c>
      <c r="BC18" s="5">
        <v>-2.4950000000000001</v>
      </c>
      <c r="BD18" s="5">
        <v>0.93</v>
      </c>
      <c r="BE18" s="5">
        <v>4.7430000000000003</v>
      </c>
      <c r="BF18" s="5">
        <v>1.772</v>
      </c>
      <c r="BG18" s="5">
        <v>5.2549999999999999</v>
      </c>
      <c r="BH18" s="5">
        <v>3.419</v>
      </c>
      <c r="BI18" s="5">
        <v>-0.13100000000000001</v>
      </c>
      <c r="BJ18" s="5">
        <v>-22.69</v>
      </c>
      <c r="BK18" s="5">
        <v>-2.0190000000000001</v>
      </c>
      <c r="BL18" s="5">
        <v>10.97</v>
      </c>
      <c r="BM18" s="5">
        <v>-0.128</v>
      </c>
      <c r="BN18" s="5">
        <v>-1.9359999999999999</v>
      </c>
      <c r="BO18" s="5">
        <v>-0.60699999999999998</v>
      </c>
      <c r="BP18" s="5">
        <v>-0.58399999999999996</v>
      </c>
      <c r="BQ18" s="5">
        <v>-0.64800000000000002</v>
      </c>
      <c r="BR18" s="5">
        <v>2.387</v>
      </c>
      <c r="BS18" s="5">
        <v>0.98099999999999998</v>
      </c>
      <c r="BT18" s="5">
        <v>0.313</v>
      </c>
      <c r="BU18" s="5">
        <v>-12.179</v>
      </c>
      <c r="BV18" s="5">
        <v>10.333</v>
      </c>
      <c r="BW18" s="5">
        <v>-1.6259999999999999</v>
      </c>
      <c r="BX18" s="5">
        <v>5.367</v>
      </c>
    </row>
    <row r="19" spans="1:76" x14ac:dyDescent="0.25">
      <c r="A19" s="3" t="s">
        <v>101</v>
      </c>
      <c r="B19" s="3" t="s">
        <v>102</v>
      </c>
      <c r="C19" s="5">
        <v>9.85</v>
      </c>
      <c r="D19" s="5">
        <v>10.522</v>
      </c>
      <c r="E19" s="5">
        <v>10.968</v>
      </c>
      <c r="F19" s="5">
        <v>6.2249999999999996</v>
      </c>
      <c r="G19" s="5">
        <v>1.859</v>
      </c>
      <c r="H19" s="5">
        <v>6.8570000000000002</v>
      </c>
      <c r="I19" s="5">
        <v>12.250999999999999</v>
      </c>
      <c r="J19" s="5">
        <v>11.811</v>
      </c>
      <c r="K19" s="5">
        <v>6.984</v>
      </c>
      <c r="L19" s="5">
        <v>3.2759999999999998</v>
      </c>
      <c r="M19" s="5">
        <v>9.5850000000000009</v>
      </c>
      <c r="N19" s="5">
        <v>1.26</v>
      </c>
      <c r="O19" s="5">
        <v>12.05</v>
      </c>
      <c r="P19" s="5">
        <v>8.2569999999999997</v>
      </c>
      <c r="Q19" s="5">
        <v>0.36599999999999999</v>
      </c>
      <c r="R19" s="5">
        <v>0.16500000000000001</v>
      </c>
      <c r="S19" s="5">
        <v>12.606999999999999</v>
      </c>
      <c r="T19" s="5">
        <v>2.0790000000000002</v>
      </c>
      <c r="U19" s="5">
        <v>5.3540000000000001</v>
      </c>
      <c r="V19" s="5">
        <v>14.006</v>
      </c>
      <c r="W19" s="5">
        <v>12.065</v>
      </c>
      <c r="X19" s="5">
        <v>8.2829999999999995</v>
      </c>
      <c r="Y19" s="5">
        <v>5.3540000000000001</v>
      </c>
      <c r="Z19" s="5">
        <v>6.07</v>
      </c>
      <c r="AA19" s="5">
        <v>3.0990000000000002</v>
      </c>
      <c r="AB19" s="5">
        <v>-1.917</v>
      </c>
      <c r="AC19" s="5">
        <v>12.926</v>
      </c>
      <c r="AD19" s="5">
        <v>5.8019999999999996</v>
      </c>
      <c r="AE19" s="5">
        <v>-1.169</v>
      </c>
      <c r="AF19" s="5">
        <v>3.7040000000000002</v>
      </c>
      <c r="AG19" s="5">
        <v>2.64</v>
      </c>
      <c r="AH19" s="5">
        <v>2.6779999999999999</v>
      </c>
      <c r="AI19" s="5">
        <v>4.4880000000000004</v>
      </c>
      <c r="AJ19" s="5">
        <v>1.9319999999999999</v>
      </c>
      <c r="AK19" s="5">
        <v>2.9049999999999998</v>
      </c>
      <c r="AL19" s="5">
        <v>-1.266</v>
      </c>
      <c r="AM19" s="5">
        <v>2.1760000000000002</v>
      </c>
      <c r="AN19" s="5">
        <v>2.1850000000000001</v>
      </c>
      <c r="AO19" s="5">
        <v>7.3959999999999999</v>
      </c>
      <c r="AP19" s="5">
        <v>8.2080000000000002</v>
      </c>
      <c r="AQ19" s="5">
        <v>2.9000000000000001E-2</v>
      </c>
      <c r="AR19" s="5">
        <v>-3.73</v>
      </c>
      <c r="AS19" s="5">
        <v>2.5630000000000002</v>
      </c>
      <c r="AT19" s="5">
        <v>-8.7100000000000009</v>
      </c>
      <c r="AU19" s="5">
        <v>6.4640000000000004</v>
      </c>
      <c r="AV19" s="5">
        <v>2.0550000000000002</v>
      </c>
      <c r="AW19" s="5">
        <v>1.4379999999999999</v>
      </c>
      <c r="AX19" s="5">
        <v>13.597</v>
      </c>
      <c r="AY19" s="5">
        <v>15.387</v>
      </c>
      <c r="AZ19" s="5">
        <v>15.531000000000001</v>
      </c>
      <c r="BA19" s="5">
        <v>6.7460000000000004</v>
      </c>
      <c r="BB19" s="5">
        <v>7.0469999999999997</v>
      </c>
      <c r="BC19" s="5">
        <v>-3.3290000000000002</v>
      </c>
      <c r="BD19" s="5">
        <v>-2.798</v>
      </c>
      <c r="BE19" s="5">
        <v>4.4870000000000001</v>
      </c>
      <c r="BF19" s="5">
        <v>4.8600000000000003</v>
      </c>
      <c r="BG19" s="5">
        <v>2.988</v>
      </c>
      <c r="BH19" s="5">
        <v>-2.9329999999999998</v>
      </c>
      <c r="BI19" s="5">
        <v>-2.5209999999999999</v>
      </c>
      <c r="BJ19" s="5">
        <v>-17.295999999999999</v>
      </c>
      <c r="BK19" s="5">
        <v>13.398</v>
      </c>
      <c r="BL19" s="5">
        <v>1.4370000000000001</v>
      </c>
      <c r="BM19" s="5">
        <v>-2.673</v>
      </c>
      <c r="BN19" s="5">
        <v>3.8889999999999998</v>
      </c>
      <c r="BO19" s="5">
        <v>4.8099999999999996</v>
      </c>
      <c r="BP19" s="5">
        <v>3.8050000000000002</v>
      </c>
      <c r="BQ19" s="5">
        <v>5.83</v>
      </c>
      <c r="BR19" s="5">
        <v>8.2059999999999995</v>
      </c>
      <c r="BS19" s="5">
        <v>3.22</v>
      </c>
      <c r="BT19" s="5">
        <v>1.575</v>
      </c>
      <c r="BU19" s="5">
        <v>-30.605</v>
      </c>
      <c r="BV19" s="5">
        <v>6.6029999999999998</v>
      </c>
      <c r="BW19" s="5">
        <v>7.7939999999999996</v>
      </c>
      <c r="BX19" s="5">
        <v>11.260999999999999</v>
      </c>
    </row>
    <row r="20" spans="1:76" x14ac:dyDescent="0.25">
      <c r="A20" s="3" t="s">
        <v>103</v>
      </c>
      <c r="B20" s="3" t="s">
        <v>104</v>
      </c>
      <c r="C20" s="5">
        <v>5.6269999999999998</v>
      </c>
      <c r="D20" s="5">
        <v>12.247999999999999</v>
      </c>
      <c r="E20" s="5">
        <v>-0.21</v>
      </c>
      <c r="F20" s="5">
        <v>0.08</v>
      </c>
      <c r="G20" s="5">
        <v>9.0229999999999997</v>
      </c>
      <c r="H20" s="5">
        <v>8.5549999999999997</v>
      </c>
      <c r="I20" s="5">
        <v>8.0709999999999997</v>
      </c>
      <c r="J20" s="5">
        <v>8.5429999999999993</v>
      </c>
      <c r="K20" s="5">
        <v>4.2039999999999997</v>
      </c>
      <c r="L20" s="5">
        <v>0.377</v>
      </c>
      <c r="M20" s="5">
        <v>9.7560000000000002</v>
      </c>
      <c r="N20" s="5">
        <v>6.3280000000000003</v>
      </c>
      <c r="O20" s="5">
        <v>7.2249999999999996</v>
      </c>
      <c r="P20" s="5">
        <v>7.3540000000000001</v>
      </c>
      <c r="Q20" s="5">
        <v>8.0359999999999996</v>
      </c>
      <c r="R20" s="5">
        <v>2.2759999999999998</v>
      </c>
      <c r="S20" s="5">
        <v>7.9779999999999998</v>
      </c>
      <c r="T20" s="5">
        <v>1.8680000000000001</v>
      </c>
      <c r="U20" s="5">
        <v>3.9260000000000002</v>
      </c>
      <c r="V20" s="5">
        <v>12.989000000000001</v>
      </c>
      <c r="W20" s="5">
        <v>5.5069999999999997</v>
      </c>
      <c r="X20" s="5">
        <v>5.9930000000000003</v>
      </c>
      <c r="Y20" s="5">
        <v>6.0469999999999997</v>
      </c>
      <c r="Z20" s="5">
        <v>7.1580000000000004</v>
      </c>
      <c r="AA20" s="5">
        <v>3.1150000000000002</v>
      </c>
      <c r="AB20" s="5">
        <v>-8.8789999999999996</v>
      </c>
      <c r="AC20" s="5">
        <v>7.0190000000000001</v>
      </c>
      <c r="AD20" s="5">
        <v>3.0539999999999998</v>
      </c>
      <c r="AE20" s="5">
        <v>1.359</v>
      </c>
      <c r="AF20" s="5">
        <v>3.419</v>
      </c>
      <c r="AG20" s="5">
        <v>0.25</v>
      </c>
      <c r="AH20" s="5">
        <v>-1.752</v>
      </c>
      <c r="AI20" s="5">
        <v>6.0000000000000001E-3</v>
      </c>
      <c r="AJ20" s="5">
        <v>0.91400000000000003</v>
      </c>
      <c r="AK20" s="5">
        <v>1.2609999999999999</v>
      </c>
      <c r="AL20" s="5">
        <v>1.0209999999999999</v>
      </c>
      <c r="AM20" s="5">
        <v>0.61099999999999999</v>
      </c>
      <c r="AN20" s="5">
        <v>1.35</v>
      </c>
      <c r="AO20" s="5">
        <v>4.1399999999999997</v>
      </c>
      <c r="AP20" s="5">
        <v>4.194</v>
      </c>
      <c r="AQ20" s="5">
        <v>2.347</v>
      </c>
      <c r="AR20" s="5">
        <v>0.65500000000000003</v>
      </c>
      <c r="AS20" s="5">
        <v>-0.122</v>
      </c>
      <c r="AT20" s="5">
        <v>-3.2330000000000001</v>
      </c>
      <c r="AU20" s="5">
        <v>4.0069999999999997</v>
      </c>
      <c r="AV20" s="5">
        <v>4.4790000000000001</v>
      </c>
      <c r="AW20" s="5">
        <v>-0.88600000000000001</v>
      </c>
      <c r="AX20" s="5">
        <v>4.9029999999999996</v>
      </c>
      <c r="AY20" s="5">
        <v>5.75</v>
      </c>
      <c r="AZ20" s="5">
        <v>3.157</v>
      </c>
      <c r="BA20" s="5">
        <v>5.4509999999999996</v>
      </c>
      <c r="BB20" s="5">
        <v>1.5549999999999999</v>
      </c>
      <c r="BC20" s="5">
        <v>-1.1950000000000001</v>
      </c>
      <c r="BD20" s="5">
        <v>-1.9139999999999999</v>
      </c>
      <c r="BE20" s="5">
        <v>1.353</v>
      </c>
      <c r="BF20" s="5">
        <v>0.71099999999999997</v>
      </c>
      <c r="BG20" s="5">
        <v>2.3559999999999999</v>
      </c>
      <c r="BH20" s="5">
        <v>2.4990000000000001</v>
      </c>
      <c r="BI20" s="5">
        <v>-2.4319999999999999</v>
      </c>
      <c r="BJ20" s="5">
        <v>-10.914</v>
      </c>
      <c r="BK20" s="5">
        <v>3.2</v>
      </c>
      <c r="BL20" s="5">
        <v>3.2570000000000001</v>
      </c>
      <c r="BM20" s="5">
        <v>-2.9430000000000001</v>
      </c>
      <c r="BN20" s="5">
        <v>-1.829</v>
      </c>
      <c r="BO20" s="5">
        <v>0.38700000000000001</v>
      </c>
      <c r="BP20" s="5">
        <v>0.86199999999999999</v>
      </c>
      <c r="BQ20" s="5">
        <v>0.67500000000000004</v>
      </c>
      <c r="BR20" s="5">
        <v>2.3090000000000002</v>
      </c>
      <c r="BS20" s="5">
        <v>1.135</v>
      </c>
      <c r="BT20" s="5">
        <v>0.65200000000000002</v>
      </c>
      <c r="BU20" s="5">
        <v>-8.7029999999999994</v>
      </c>
      <c r="BV20" s="5">
        <v>8.2620000000000005</v>
      </c>
      <c r="BW20" s="5">
        <v>-0.89800000000000002</v>
      </c>
      <c r="BX20" s="5">
        <v>-3.5680000000000001</v>
      </c>
    </row>
    <row r="21" spans="1:76" x14ac:dyDescent="0.25">
      <c r="A21" s="3" t="s">
        <v>105</v>
      </c>
      <c r="B21" s="3" t="s">
        <v>106</v>
      </c>
      <c r="M21" s="5">
        <v>6.2450000000000001</v>
      </c>
      <c r="N21" s="5">
        <v>2.8959999999999999</v>
      </c>
      <c r="O21" s="5">
        <v>7.2910000000000004</v>
      </c>
      <c r="P21" s="5">
        <v>11.419</v>
      </c>
      <c r="Q21" s="5">
        <v>1.429</v>
      </c>
      <c r="R21" s="5">
        <v>-4.7249999999999996</v>
      </c>
      <c r="S21" s="5">
        <v>10.555999999999999</v>
      </c>
      <c r="T21" s="5">
        <v>-3.472</v>
      </c>
      <c r="U21" s="5">
        <v>3.7629999999999999</v>
      </c>
      <c r="V21" s="5">
        <v>12.58</v>
      </c>
      <c r="W21" s="5">
        <v>-0.499</v>
      </c>
      <c r="X21" s="5">
        <v>7.6879999999999997</v>
      </c>
      <c r="Y21" s="5">
        <v>7.4859999999999998</v>
      </c>
      <c r="Z21" s="5">
        <v>-1.1859999999999999</v>
      </c>
      <c r="AA21" s="5">
        <v>1.0820000000000001</v>
      </c>
      <c r="AB21" s="5">
        <v>-6.2190000000000003</v>
      </c>
      <c r="AC21" s="5">
        <v>3.319</v>
      </c>
      <c r="AD21" s="5">
        <v>-0.7</v>
      </c>
      <c r="AE21" s="5">
        <v>-2.1920000000000002</v>
      </c>
      <c r="AF21" s="5">
        <v>2.056</v>
      </c>
      <c r="AG21" s="5">
        <v>-2.5499999999999998</v>
      </c>
      <c r="AH21" s="5">
        <v>-1.337</v>
      </c>
      <c r="AI21" s="5">
        <v>-0.27700000000000002</v>
      </c>
      <c r="AJ21" s="5">
        <v>-0.30199999999999999</v>
      </c>
      <c r="AK21" s="5">
        <v>-2.3759999999999999</v>
      </c>
      <c r="AL21" s="5">
        <v>0.14799999999999999</v>
      </c>
      <c r="AM21" s="5">
        <v>0.39700000000000002</v>
      </c>
      <c r="AN21" s="5">
        <v>-1.754</v>
      </c>
      <c r="AO21" s="5">
        <v>-2.3530000000000002</v>
      </c>
      <c r="AP21" s="5">
        <v>0.63300000000000001</v>
      </c>
      <c r="AQ21" s="5">
        <v>1.2190000000000001</v>
      </c>
      <c r="AR21" s="5">
        <v>-2.0230000000000001</v>
      </c>
      <c r="AS21" s="5">
        <v>-0.65300000000000002</v>
      </c>
      <c r="AT21" s="5">
        <v>-6.6749999999999998</v>
      </c>
      <c r="AU21" s="5">
        <v>0.748</v>
      </c>
      <c r="AV21" s="5">
        <v>1.1299999999999999</v>
      </c>
      <c r="AW21" s="5">
        <v>-6.234</v>
      </c>
      <c r="AX21" s="5">
        <v>-1.51</v>
      </c>
      <c r="AY21" s="5">
        <v>3.1240000000000001</v>
      </c>
      <c r="AZ21" s="5">
        <v>-1.728</v>
      </c>
      <c r="BA21" s="5">
        <v>-1.48</v>
      </c>
      <c r="BB21" s="5">
        <v>0.57899999999999996</v>
      </c>
      <c r="BC21" s="5">
        <v>-3.2959999999999998</v>
      </c>
      <c r="BD21" s="5">
        <v>-8.9510000000000005</v>
      </c>
      <c r="BE21" s="5">
        <v>-5.0339999999999998</v>
      </c>
      <c r="BF21" s="5">
        <v>-4.3330000000000002</v>
      </c>
      <c r="BG21" s="5">
        <v>-10.64</v>
      </c>
      <c r="BH21" s="5">
        <v>-0.123</v>
      </c>
      <c r="BI21" s="5">
        <v>-7.1159999999999997</v>
      </c>
      <c r="BJ21" s="5">
        <v>-25.21</v>
      </c>
      <c r="BK21" s="5">
        <v>5.4260000000000002</v>
      </c>
      <c r="BL21" s="5">
        <v>1.609</v>
      </c>
      <c r="BM21" s="5">
        <v>-3.1070000000000002</v>
      </c>
      <c r="BN21" s="5">
        <v>-4.077</v>
      </c>
      <c r="BO21" s="5">
        <v>-1.917</v>
      </c>
      <c r="BP21" s="5">
        <v>2.0710000000000002</v>
      </c>
      <c r="BQ21" s="5">
        <v>-0.442</v>
      </c>
      <c r="BR21" s="5">
        <v>3.7349999999999999</v>
      </c>
      <c r="BS21" s="5">
        <v>4.0460000000000003</v>
      </c>
      <c r="BT21" s="5">
        <v>-9.9000000000000005E-2</v>
      </c>
      <c r="BU21" s="5">
        <v>-8.9510000000000005</v>
      </c>
      <c r="BV21" s="5">
        <v>6.62</v>
      </c>
      <c r="BW21" s="5">
        <v>12.324999999999999</v>
      </c>
      <c r="BX21" s="5">
        <v>1.887</v>
      </c>
    </row>
    <row r="22" spans="1:76" x14ac:dyDescent="0.25">
      <c r="A22" s="3" t="s">
        <v>107</v>
      </c>
      <c r="B22" s="3" t="s">
        <v>108</v>
      </c>
      <c r="M22" s="5">
        <v>10.221</v>
      </c>
      <c r="N22" s="5">
        <v>6.6970000000000001</v>
      </c>
      <c r="O22" s="5">
        <v>3.177</v>
      </c>
      <c r="P22" s="5">
        <v>8.61</v>
      </c>
      <c r="Q22" s="5">
        <v>9.1289999999999996</v>
      </c>
      <c r="R22" s="5">
        <v>4.42</v>
      </c>
      <c r="S22" s="5">
        <v>7.9889999999999999</v>
      </c>
      <c r="T22" s="5">
        <v>5.3029999999999999</v>
      </c>
      <c r="U22" s="5">
        <v>4.0510000000000002</v>
      </c>
      <c r="V22" s="5">
        <v>9.2029999999999994</v>
      </c>
      <c r="W22" s="5">
        <v>5.4749999999999996</v>
      </c>
      <c r="X22" s="5">
        <v>5.585</v>
      </c>
      <c r="Y22" s="5">
        <v>8.3740000000000006</v>
      </c>
      <c r="Z22" s="5">
        <v>6.3449999999999998</v>
      </c>
      <c r="AA22" s="5">
        <v>3.758</v>
      </c>
      <c r="AB22" s="5">
        <v>-10.409000000000001</v>
      </c>
      <c r="AC22" s="5">
        <v>8.0609999999999999</v>
      </c>
      <c r="AD22" s="5">
        <v>4.1529999999999996</v>
      </c>
      <c r="AE22" s="5">
        <v>3.7810000000000001</v>
      </c>
      <c r="AF22" s="5">
        <v>3.7349999999999999</v>
      </c>
      <c r="AG22" s="5">
        <v>0.78200000000000003</v>
      </c>
      <c r="AH22" s="5">
        <v>-2.5449999999999999</v>
      </c>
      <c r="AI22" s="5">
        <v>1.7190000000000001</v>
      </c>
      <c r="AJ22" s="5">
        <v>2.194</v>
      </c>
      <c r="AK22" s="5">
        <v>2.8340000000000001</v>
      </c>
      <c r="AL22" s="5">
        <v>8.1000000000000003E-2</v>
      </c>
      <c r="AM22" s="5">
        <v>4.3970000000000002</v>
      </c>
      <c r="AN22" s="5">
        <v>3.3570000000000002</v>
      </c>
      <c r="AO22" s="5">
        <v>6.085</v>
      </c>
      <c r="AP22" s="5">
        <v>4.4020000000000001</v>
      </c>
      <c r="AQ22" s="5">
        <v>3.9950000000000001</v>
      </c>
      <c r="AR22" s="5">
        <v>1.2410000000000001</v>
      </c>
      <c r="AS22" s="5">
        <v>0.41799999999999998</v>
      </c>
      <c r="AT22" s="5">
        <v>0.10199999999999999</v>
      </c>
      <c r="AU22" s="5">
        <v>3.117</v>
      </c>
      <c r="AV22" s="5">
        <v>1.8720000000000001</v>
      </c>
      <c r="AW22" s="5">
        <v>-1.389</v>
      </c>
      <c r="AX22" s="5">
        <v>4.2</v>
      </c>
      <c r="AY22" s="5">
        <v>2.46</v>
      </c>
      <c r="AZ22" s="5">
        <v>3</v>
      </c>
      <c r="BA22" s="5">
        <v>4.1840000000000002</v>
      </c>
      <c r="BB22" s="5">
        <v>-0.86799999999999999</v>
      </c>
      <c r="BC22" s="5">
        <v>4.5999999999999999E-2</v>
      </c>
      <c r="BD22" s="5">
        <v>-1.829</v>
      </c>
      <c r="BE22" s="5">
        <v>2.552</v>
      </c>
      <c r="BF22" s="5">
        <v>-1.1639999999999999</v>
      </c>
      <c r="BG22" s="5">
        <v>0.89500000000000002</v>
      </c>
      <c r="BH22" s="5">
        <v>1.9810000000000001</v>
      </c>
      <c r="BI22" s="5">
        <v>-1.5680000000000001</v>
      </c>
      <c r="BJ22" s="5">
        <v>-10.635999999999999</v>
      </c>
      <c r="BK22" s="5">
        <v>3.0449999999999999</v>
      </c>
      <c r="BL22" s="5">
        <v>8.0000000000000002E-3</v>
      </c>
      <c r="BM22" s="5">
        <v>-5.0359999999999996</v>
      </c>
      <c r="BN22" s="5">
        <v>-1.772</v>
      </c>
      <c r="BO22" s="5">
        <v>-0.17699999999999999</v>
      </c>
      <c r="BP22" s="5">
        <v>-1.6220000000000001</v>
      </c>
      <c r="BQ22" s="5">
        <v>0.36399999999999999</v>
      </c>
      <c r="BR22" s="5">
        <v>0.64600000000000002</v>
      </c>
      <c r="BS22" s="5">
        <v>-0.76600000000000001</v>
      </c>
      <c r="BT22" s="5">
        <v>-0.44800000000000001</v>
      </c>
      <c r="BU22" s="5">
        <v>-7.6159999999999997</v>
      </c>
      <c r="BV22" s="5">
        <v>7.36</v>
      </c>
      <c r="BW22" s="5">
        <v>-0.878</v>
      </c>
      <c r="BX22" s="5">
        <v>-8.89</v>
      </c>
    </row>
    <row r="23" spans="1:76" x14ac:dyDescent="0.25">
      <c r="A23" s="3" t="s">
        <v>109</v>
      </c>
      <c r="B23" s="3" t="s">
        <v>110</v>
      </c>
      <c r="M23" s="5">
        <v>7.2489999999999997</v>
      </c>
      <c r="N23" s="5">
        <v>7.8250000000000002</v>
      </c>
      <c r="O23" s="5">
        <v>8.7810000000000006</v>
      </c>
      <c r="P23" s="5">
        <v>10.31</v>
      </c>
      <c r="Q23" s="5">
        <v>11.404999999999999</v>
      </c>
      <c r="R23" s="5">
        <v>4.9809999999999999</v>
      </c>
      <c r="S23" s="5">
        <v>8.9030000000000005</v>
      </c>
      <c r="T23" s="5">
        <v>3.45</v>
      </c>
      <c r="U23" s="5">
        <v>5.2709999999999999</v>
      </c>
      <c r="V23" s="5">
        <v>13.111000000000001</v>
      </c>
      <c r="W23" s="5">
        <v>7.2969999999999997</v>
      </c>
      <c r="X23" s="5">
        <v>6.6159999999999997</v>
      </c>
      <c r="Y23" s="5">
        <v>7.3620000000000001</v>
      </c>
      <c r="Z23" s="5">
        <v>11.507999999999999</v>
      </c>
      <c r="AA23" s="5">
        <v>1.986</v>
      </c>
      <c r="AB23" s="5">
        <v>-13.241</v>
      </c>
      <c r="AC23" s="5">
        <v>9.3719999999999999</v>
      </c>
      <c r="AD23" s="5">
        <v>4.3250000000000002</v>
      </c>
      <c r="AE23" s="5">
        <v>1.8919999999999999</v>
      </c>
      <c r="AF23" s="5">
        <v>6.5549999999999997</v>
      </c>
      <c r="AG23" s="5">
        <v>-0.86399999999999999</v>
      </c>
      <c r="AH23" s="5">
        <v>-1.46</v>
      </c>
      <c r="AI23" s="5">
        <v>0.61799999999999999</v>
      </c>
      <c r="AJ23" s="5">
        <v>3.6819999999999999</v>
      </c>
      <c r="AK23" s="5">
        <v>4.8710000000000004</v>
      </c>
      <c r="AL23" s="5">
        <v>-0.35599999999999998</v>
      </c>
      <c r="AM23" s="5">
        <v>-2.1080000000000001</v>
      </c>
      <c r="AN23" s="5">
        <v>0.64400000000000002</v>
      </c>
      <c r="AO23" s="5">
        <v>3.6280000000000001</v>
      </c>
      <c r="AP23" s="5">
        <v>3.2429999999999999</v>
      </c>
      <c r="AQ23" s="5">
        <v>2.2999999999999998</v>
      </c>
      <c r="AR23" s="5">
        <v>2.2690000000000001</v>
      </c>
      <c r="AS23" s="5">
        <v>4.681</v>
      </c>
      <c r="AT23" s="5">
        <v>0.629</v>
      </c>
      <c r="AU23" s="5">
        <v>5.3579999999999997</v>
      </c>
      <c r="AV23" s="5">
        <v>3.855</v>
      </c>
      <c r="AW23" s="5">
        <v>2.5529999999999999</v>
      </c>
      <c r="AX23" s="5">
        <v>5.8179999999999996</v>
      </c>
      <c r="AY23" s="5">
        <v>5.5819999999999999</v>
      </c>
      <c r="AZ23" s="5">
        <v>3.8319999999999999</v>
      </c>
      <c r="BA23" s="5">
        <v>5.5259999999999998</v>
      </c>
      <c r="BB23" s="5">
        <v>-0.86</v>
      </c>
      <c r="BC23" s="5">
        <v>-4.0979999999999999</v>
      </c>
      <c r="BD23" s="5">
        <v>-1.0489999999999999</v>
      </c>
      <c r="BE23" s="5">
        <v>-1.29</v>
      </c>
      <c r="BF23" s="5">
        <v>1.0529999999999999</v>
      </c>
      <c r="BG23" s="5">
        <v>3.1070000000000002</v>
      </c>
      <c r="BH23" s="5">
        <v>2.3479999999999999</v>
      </c>
      <c r="BI23" s="5">
        <v>-0.65100000000000002</v>
      </c>
      <c r="BJ23" s="5">
        <v>-9.625</v>
      </c>
      <c r="BK23" s="5">
        <v>5.9729999999999999</v>
      </c>
      <c r="BL23" s="5">
        <v>3.927</v>
      </c>
      <c r="BM23" s="5">
        <v>-2.6070000000000002</v>
      </c>
      <c r="BN23" s="5">
        <v>0.09</v>
      </c>
      <c r="BO23" s="5">
        <v>2.5430000000000001</v>
      </c>
      <c r="BP23" s="5">
        <v>1.514</v>
      </c>
      <c r="BQ23" s="5">
        <v>1.167</v>
      </c>
      <c r="BR23" s="5">
        <v>1.153</v>
      </c>
      <c r="BS23" s="5">
        <v>-0.98699999999999999</v>
      </c>
      <c r="BT23" s="5">
        <v>0.57199999999999995</v>
      </c>
      <c r="BU23" s="5">
        <v>-3.6080000000000001</v>
      </c>
      <c r="BV23" s="5">
        <v>2.7810000000000001</v>
      </c>
      <c r="BW23" s="5">
        <v>-8.1999999999999993</v>
      </c>
      <c r="BX23" s="5">
        <v>-3.6539999999999999</v>
      </c>
    </row>
    <row r="24" spans="1:76" x14ac:dyDescent="0.25">
      <c r="A24" s="3" t="s">
        <v>111</v>
      </c>
      <c r="B24" s="3" t="s">
        <v>112</v>
      </c>
      <c r="M24" s="5">
        <v>4.7</v>
      </c>
      <c r="N24" s="5">
        <v>14.898999999999999</v>
      </c>
      <c r="O24" s="5">
        <v>8.7149999999999999</v>
      </c>
      <c r="P24" s="5">
        <v>9.9890000000000008</v>
      </c>
      <c r="Q24" s="5">
        <v>12.125999999999999</v>
      </c>
      <c r="R24" s="5">
        <v>8.6560000000000006</v>
      </c>
      <c r="S24" s="5">
        <v>10.923</v>
      </c>
      <c r="T24" s="5">
        <v>8.8889999999999993</v>
      </c>
      <c r="U24" s="5">
        <v>6.1680000000000001</v>
      </c>
      <c r="V24" s="5">
        <v>15.513</v>
      </c>
      <c r="W24" s="5">
        <v>8.6750000000000007</v>
      </c>
      <c r="X24" s="5">
        <v>12.563000000000001</v>
      </c>
      <c r="Y24" s="5">
        <v>7.6959999999999997</v>
      </c>
      <c r="Z24" s="5">
        <v>13.454000000000001</v>
      </c>
      <c r="AA24" s="5">
        <v>2.8730000000000002</v>
      </c>
      <c r="AB24" s="5">
        <v>2.6509999999999998</v>
      </c>
      <c r="AC24" s="5">
        <v>5.8490000000000002</v>
      </c>
      <c r="AD24" s="5">
        <v>-2.8759999999999999</v>
      </c>
      <c r="AE24" s="5">
        <v>8.5950000000000006</v>
      </c>
      <c r="AF24" s="5">
        <v>4.1109999999999998</v>
      </c>
      <c r="AG24" s="5">
        <v>4.8369999999999997</v>
      </c>
      <c r="AH24" s="5">
        <v>6.2080000000000002</v>
      </c>
      <c r="AI24" s="5">
        <v>6.5860000000000003</v>
      </c>
      <c r="AJ24" s="5">
        <v>7.58</v>
      </c>
      <c r="AK24" s="5">
        <v>8.3460000000000001</v>
      </c>
      <c r="AL24" s="5">
        <v>9.2170000000000005</v>
      </c>
      <c r="AM24" s="5">
        <v>3.8330000000000002</v>
      </c>
      <c r="AN24" s="5">
        <v>-0.83399999999999996</v>
      </c>
      <c r="AO24" s="5">
        <v>9.0619999999999994</v>
      </c>
      <c r="AP24" s="5">
        <v>11.297000000000001</v>
      </c>
      <c r="AQ24" s="5">
        <v>7.1619999999999999</v>
      </c>
      <c r="AR24" s="5">
        <v>6.4189999999999996</v>
      </c>
      <c r="AS24" s="5">
        <v>1.5780000000000001</v>
      </c>
      <c r="AT24" s="5">
        <v>5.2649999999999997</v>
      </c>
      <c r="AU24" s="5">
        <v>2.2160000000000002</v>
      </c>
      <c r="AV24" s="5">
        <v>6.4109999999999996</v>
      </c>
      <c r="AW24" s="5">
        <v>-4.1000000000000002E-2</v>
      </c>
      <c r="AX24" s="5">
        <v>5.8010000000000002</v>
      </c>
      <c r="AY24" s="5">
        <v>2.9209999999999998</v>
      </c>
      <c r="AZ24" s="5">
        <v>7.48</v>
      </c>
      <c r="BA24" s="5">
        <v>14.945</v>
      </c>
      <c r="BB24" s="5">
        <v>13.114000000000001</v>
      </c>
      <c r="BC24" s="5">
        <v>2.6379999999999999</v>
      </c>
      <c r="BD24" s="5">
        <v>4.9720000000000004</v>
      </c>
      <c r="BE24" s="5">
        <v>2.4039999999999999</v>
      </c>
      <c r="BF24" s="5">
        <v>0.68200000000000005</v>
      </c>
      <c r="BG24" s="5">
        <v>8.34</v>
      </c>
      <c r="BH24" s="5">
        <v>-1.3360000000000001</v>
      </c>
      <c r="BI24" s="5">
        <v>3.0990000000000002</v>
      </c>
      <c r="BJ24" s="5">
        <v>0.52200000000000002</v>
      </c>
      <c r="BK24" s="5">
        <v>2.2570000000000001</v>
      </c>
      <c r="BL24" s="5">
        <v>3.548</v>
      </c>
      <c r="BM24" s="5">
        <v>2.66</v>
      </c>
      <c r="BN24" s="5">
        <v>0.996</v>
      </c>
      <c r="BO24" s="5">
        <v>0.91600000000000004</v>
      </c>
      <c r="BP24" s="5">
        <v>5.9329999999999998</v>
      </c>
      <c r="BQ24" s="5">
        <v>2.2530000000000001</v>
      </c>
      <c r="BR24" s="5">
        <v>4.2750000000000004</v>
      </c>
      <c r="BS24" s="5">
        <v>3.4249999999999998</v>
      </c>
      <c r="BT24" s="5">
        <v>7.7789999999999999</v>
      </c>
      <c r="BU24" s="5">
        <v>4.0990000000000002</v>
      </c>
      <c r="BV24" s="5">
        <v>3.8490000000000002</v>
      </c>
      <c r="BW24" s="5">
        <v>3.4980000000000002</v>
      </c>
      <c r="BX24" s="5">
        <v>-1.365</v>
      </c>
    </row>
    <row r="25" spans="1:76" x14ac:dyDescent="0.25">
      <c r="A25" s="3" t="s">
        <v>113</v>
      </c>
      <c r="B25" s="3" t="s">
        <v>114</v>
      </c>
      <c r="M25" s="5">
        <v>6.7679999999999998</v>
      </c>
      <c r="N25" s="5">
        <v>9.7889999999999997</v>
      </c>
      <c r="O25" s="5">
        <v>10.183</v>
      </c>
      <c r="P25" s="5">
        <v>10.252000000000001</v>
      </c>
      <c r="Q25" s="5">
        <v>12.976000000000001</v>
      </c>
      <c r="R25" s="5">
        <v>4.9560000000000004</v>
      </c>
      <c r="S25" s="5">
        <v>8.1590000000000007</v>
      </c>
      <c r="T25" s="5">
        <v>3.31</v>
      </c>
      <c r="U25" s="5">
        <v>5.6929999999999996</v>
      </c>
      <c r="V25" s="5">
        <v>12.925000000000001</v>
      </c>
      <c r="W25" s="5">
        <v>7.3360000000000003</v>
      </c>
      <c r="X25" s="5">
        <v>7.1130000000000004</v>
      </c>
      <c r="Y25" s="5">
        <v>6.298</v>
      </c>
      <c r="Z25" s="5">
        <v>10.542999999999999</v>
      </c>
      <c r="AA25" s="5">
        <v>2.331</v>
      </c>
      <c r="AB25" s="5">
        <v>-9.6859999999999999</v>
      </c>
      <c r="AC25" s="5">
        <v>6.0759999999999996</v>
      </c>
      <c r="AD25" s="5">
        <v>5.7530000000000001</v>
      </c>
      <c r="AE25" s="5">
        <v>1.6359999999999999</v>
      </c>
      <c r="AF25" s="5">
        <v>6.3840000000000003</v>
      </c>
      <c r="AG25" s="5">
        <v>2.9470000000000001</v>
      </c>
      <c r="AH25" s="5">
        <v>-2.5409999999999999</v>
      </c>
      <c r="AI25" s="5">
        <v>2.0030000000000001</v>
      </c>
      <c r="AJ25" s="5">
        <v>2.5</v>
      </c>
      <c r="AK25" s="5">
        <v>3.3319999999999999</v>
      </c>
      <c r="AL25" s="5">
        <v>0.96699999999999997</v>
      </c>
      <c r="AM25" s="5">
        <v>-0.28299999999999997</v>
      </c>
      <c r="AN25" s="5">
        <v>3.9940000000000002</v>
      </c>
      <c r="AO25" s="5">
        <v>4.4329999999999998</v>
      </c>
      <c r="AP25" s="5">
        <v>4.2030000000000003</v>
      </c>
      <c r="AQ25" s="5">
        <v>1.8879999999999999</v>
      </c>
      <c r="AR25" s="5">
        <v>-1.4750000000000001</v>
      </c>
      <c r="AS25" s="5">
        <v>3.8239999999999998</v>
      </c>
      <c r="AT25" s="5">
        <v>-3.3849999999999998</v>
      </c>
      <c r="AU25" s="5">
        <v>7.22</v>
      </c>
      <c r="AV25" s="5">
        <v>1.3839999999999999</v>
      </c>
      <c r="AW25" s="5">
        <v>-0.72299999999999998</v>
      </c>
      <c r="AX25" s="5">
        <v>4.7290000000000001</v>
      </c>
      <c r="AY25" s="5">
        <v>4.2919999999999998</v>
      </c>
      <c r="AZ25" s="5">
        <v>3.7149999999999999</v>
      </c>
      <c r="BA25" s="5">
        <v>6.1449999999999996</v>
      </c>
      <c r="BB25" s="5">
        <v>3.1669999999999998</v>
      </c>
      <c r="BC25" s="5">
        <v>-0.378</v>
      </c>
      <c r="BD25" s="5">
        <v>0.57199999999999995</v>
      </c>
      <c r="BE25" s="5">
        <v>4.8689999999999998</v>
      </c>
      <c r="BF25" s="5">
        <v>1.63</v>
      </c>
      <c r="BG25" s="5">
        <v>2.0489999999999999</v>
      </c>
      <c r="BH25" s="5">
        <v>2.1190000000000002</v>
      </c>
      <c r="BI25" s="5">
        <v>-3.968</v>
      </c>
      <c r="BJ25" s="5">
        <v>-15.592000000000001</v>
      </c>
      <c r="BK25" s="5">
        <v>4.1959999999999997</v>
      </c>
      <c r="BL25" s="5">
        <v>8.3539999999999992</v>
      </c>
      <c r="BM25" s="5">
        <v>-5.7530000000000001</v>
      </c>
      <c r="BN25" s="5">
        <v>-5.1440000000000001</v>
      </c>
      <c r="BO25" s="5">
        <v>-1.3919999999999999</v>
      </c>
      <c r="BP25" s="5">
        <v>0.84399999999999997</v>
      </c>
      <c r="BQ25" s="5">
        <v>1.651</v>
      </c>
      <c r="BR25" s="5">
        <v>3.97</v>
      </c>
      <c r="BS25" s="5">
        <v>0.59599999999999997</v>
      </c>
      <c r="BT25" s="5">
        <v>-0.746</v>
      </c>
      <c r="BU25" s="5">
        <v>-9.2669999999999995</v>
      </c>
      <c r="BV25" s="5">
        <v>11.352</v>
      </c>
      <c r="BW25" s="5">
        <v>-2.5619999999999998</v>
      </c>
      <c r="BX25" s="5">
        <v>-5.5780000000000003</v>
      </c>
    </row>
    <row r="26" spans="1:76" x14ac:dyDescent="0.25">
      <c r="A26" s="3" t="s">
        <v>115</v>
      </c>
      <c r="B26" s="3" t="s">
        <v>116</v>
      </c>
      <c r="M26" s="5">
        <v>16.506</v>
      </c>
      <c r="N26" s="5">
        <v>4.7869999999999999</v>
      </c>
      <c r="O26" s="5">
        <v>4.7389999999999999</v>
      </c>
      <c r="P26" s="5">
        <v>0.52800000000000002</v>
      </c>
      <c r="Q26" s="5">
        <v>10.1</v>
      </c>
      <c r="R26" s="5">
        <v>2.48</v>
      </c>
      <c r="S26" s="5">
        <v>3.7789999999999999</v>
      </c>
      <c r="T26" s="5">
        <v>1.8360000000000001</v>
      </c>
      <c r="U26" s="5">
        <v>0.68200000000000005</v>
      </c>
      <c r="V26" s="5">
        <v>14.672000000000001</v>
      </c>
      <c r="W26" s="5">
        <v>6.2869999999999999</v>
      </c>
      <c r="X26" s="5">
        <v>1.996</v>
      </c>
      <c r="Y26" s="5">
        <v>3.45</v>
      </c>
      <c r="Z26" s="5">
        <v>7.976</v>
      </c>
      <c r="AA26" s="5">
        <v>4.0069999999999997</v>
      </c>
      <c r="AB26" s="5">
        <v>-12.131</v>
      </c>
      <c r="AC26" s="5">
        <v>8.577</v>
      </c>
      <c r="AD26" s="5">
        <v>2.278</v>
      </c>
      <c r="AE26" s="5">
        <v>0.73199999999999998</v>
      </c>
      <c r="AF26" s="5">
        <v>0.78900000000000003</v>
      </c>
      <c r="AG26" s="5">
        <v>-1.165</v>
      </c>
      <c r="AH26" s="5">
        <v>-2.9169999999999998</v>
      </c>
      <c r="AI26" s="5">
        <v>-4.1749999999999998</v>
      </c>
      <c r="AJ26" s="5">
        <v>-1.579</v>
      </c>
      <c r="AK26" s="5">
        <v>-0.52</v>
      </c>
      <c r="AL26" s="5">
        <v>0.33400000000000002</v>
      </c>
      <c r="AM26" s="5">
        <v>-0.30199999999999999</v>
      </c>
      <c r="AN26" s="5">
        <v>0.85099999999999998</v>
      </c>
      <c r="AO26" s="5">
        <v>5.3609999999999998</v>
      </c>
      <c r="AP26" s="5">
        <v>4.5659999999999998</v>
      </c>
      <c r="AQ26" s="5">
        <v>1.264</v>
      </c>
      <c r="AR26" s="5">
        <v>-6.0999999999999999E-2</v>
      </c>
      <c r="AS26" s="5">
        <v>-3.1850000000000001</v>
      </c>
      <c r="AT26" s="5">
        <v>-7.1139999999999999</v>
      </c>
      <c r="AU26" s="5">
        <v>4.3250000000000002</v>
      </c>
      <c r="AV26" s="5">
        <v>6.1980000000000004</v>
      </c>
      <c r="AW26" s="5">
        <v>-1.748</v>
      </c>
      <c r="AX26" s="5">
        <v>6.2050000000000001</v>
      </c>
      <c r="AY26" s="5">
        <v>6.2869999999999999</v>
      </c>
      <c r="AZ26" s="5">
        <v>0.52700000000000002</v>
      </c>
      <c r="BA26" s="5">
        <v>5.7610000000000001</v>
      </c>
      <c r="BB26" s="5">
        <v>1.397</v>
      </c>
      <c r="BC26" s="5">
        <v>-0.80200000000000005</v>
      </c>
      <c r="BD26" s="5">
        <v>-1.417</v>
      </c>
      <c r="BE26" s="5">
        <v>1.8120000000000001</v>
      </c>
      <c r="BF26" s="5">
        <v>0.76300000000000001</v>
      </c>
      <c r="BG26" s="5">
        <v>3.1120000000000001</v>
      </c>
      <c r="BH26" s="5">
        <v>2.7930000000000001</v>
      </c>
      <c r="BI26" s="5">
        <v>-5.0289999999999999</v>
      </c>
      <c r="BJ26" s="5">
        <v>-14.430999999999999</v>
      </c>
      <c r="BK26" s="5">
        <v>6.95</v>
      </c>
      <c r="BL26" s="5">
        <v>1.4750000000000001</v>
      </c>
      <c r="BM26" s="5">
        <v>-3.532</v>
      </c>
      <c r="BN26" s="5">
        <v>-0.54900000000000004</v>
      </c>
      <c r="BO26" s="5">
        <v>-0.17799999999999999</v>
      </c>
      <c r="BP26" s="5">
        <v>-7.0000000000000007E-2</v>
      </c>
      <c r="BQ26" s="5">
        <v>-1.4E-2</v>
      </c>
      <c r="BR26" s="5">
        <v>3.3639999999999999</v>
      </c>
      <c r="BS26" s="5">
        <v>0.48699999999999999</v>
      </c>
      <c r="BT26" s="5">
        <v>-2.0339999999999998</v>
      </c>
      <c r="BU26" s="5">
        <v>-14.977</v>
      </c>
      <c r="BV26" s="5">
        <v>10.071999999999999</v>
      </c>
      <c r="BW26" s="5">
        <v>-3.02</v>
      </c>
      <c r="BX26" s="5">
        <v>-4.6429999999999998</v>
      </c>
    </row>
    <row r="27" spans="1:76" x14ac:dyDescent="0.25">
      <c r="A27" s="3" t="s">
        <v>117</v>
      </c>
      <c r="B27" s="3" t="s">
        <v>118</v>
      </c>
      <c r="M27" s="5">
        <v>10.034000000000001</v>
      </c>
      <c r="N27" s="5">
        <v>9.0830000000000002</v>
      </c>
      <c r="O27" s="5">
        <v>9.5350000000000001</v>
      </c>
      <c r="P27" s="5">
        <v>5.8259999999999996</v>
      </c>
      <c r="Q27" s="5">
        <v>7.8070000000000004</v>
      </c>
      <c r="R27" s="5">
        <v>5.8890000000000002</v>
      </c>
      <c r="S27" s="5">
        <v>9.0429999999999993</v>
      </c>
      <c r="T27" s="5">
        <v>3.75</v>
      </c>
      <c r="U27" s="5">
        <v>5.431</v>
      </c>
      <c r="V27" s="5">
        <v>13.11</v>
      </c>
      <c r="W27" s="5">
        <v>8.4469999999999992</v>
      </c>
      <c r="X27" s="5">
        <v>7.5750000000000002</v>
      </c>
      <c r="Y27" s="5">
        <v>5.2149999999999999</v>
      </c>
      <c r="Z27" s="5">
        <v>9.1590000000000007</v>
      </c>
      <c r="AA27" s="5">
        <v>5.0869999999999997</v>
      </c>
      <c r="AB27" s="5">
        <v>-3.7389999999999999</v>
      </c>
      <c r="AC27" s="5">
        <v>7.282</v>
      </c>
      <c r="AD27" s="5">
        <v>4.5999999999999996</v>
      </c>
      <c r="AE27" s="5">
        <v>2.4969999999999999</v>
      </c>
      <c r="AF27" s="5">
        <v>2.9950000000000001</v>
      </c>
      <c r="AG27" s="5">
        <v>2.0990000000000002</v>
      </c>
      <c r="AH27" s="5">
        <v>-0.88500000000000001</v>
      </c>
      <c r="AI27" s="5">
        <v>1.3049999999999999</v>
      </c>
      <c r="AJ27" s="5">
        <v>1.9E-2</v>
      </c>
      <c r="AK27" s="5">
        <v>0.25700000000000001</v>
      </c>
      <c r="AL27" s="5">
        <v>3.0009999999999999</v>
      </c>
      <c r="AM27" s="5">
        <v>1.899</v>
      </c>
      <c r="AN27" s="5">
        <v>2.2639999999999998</v>
      </c>
      <c r="AO27" s="5">
        <v>6.3129999999999997</v>
      </c>
      <c r="AP27" s="5">
        <v>5.8170000000000002</v>
      </c>
      <c r="AQ27" s="5">
        <v>2.9529999999999998</v>
      </c>
      <c r="AR27" s="5">
        <v>2.6160000000000001</v>
      </c>
      <c r="AS27" s="5">
        <v>-3.056</v>
      </c>
      <c r="AT27" s="5">
        <v>-3.085</v>
      </c>
      <c r="AU27" s="5">
        <v>3.4489999999999998</v>
      </c>
      <c r="AV27" s="5">
        <v>9.3680000000000003</v>
      </c>
      <c r="AW27" s="5">
        <v>1.169</v>
      </c>
      <c r="AX27" s="5">
        <v>7.0650000000000004</v>
      </c>
      <c r="AY27" s="5">
        <v>10.994999999999999</v>
      </c>
      <c r="AZ27" s="5">
        <v>7.1040000000000001</v>
      </c>
      <c r="BA27" s="5">
        <v>6.5880000000000001</v>
      </c>
      <c r="BB27" s="5">
        <v>1.327</v>
      </c>
      <c r="BC27" s="5">
        <v>-1.075</v>
      </c>
      <c r="BD27" s="5">
        <v>-3.9510000000000001</v>
      </c>
      <c r="BE27" s="5">
        <v>1.5069999999999999</v>
      </c>
      <c r="BF27" s="5">
        <v>2.903</v>
      </c>
      <c r="BG27" s="5">
        <v>4.97</v>
      </c>
      <c r="BH27" s="5">
        <v>5.0209999999999999</v>
      </c>
      <c r="BI27" s="5">
        <v>0.25900000000000001</v>
      </c>
      <c r="BJ27" s="5">
        <v>-3.0779999999999998</v>
      </c>
      <c r="BK27" s="5">
        <v>-3.3170000000000002</v>
      </c>
      <c r="BL27" s="5">
        <v>3.22</v>
      </c>
      <c r="BM27" s="5">
        <v>-0.85299999999999998</v>
      </c>
      <c r="BN27" s="5">
        <v>-2.7280000000000002</v>
      </c>
      <c r="BO27" s="5">
        <v>1.1830000000000001</v>
      </c>
      <c r="BP27" s="5">
        <v>0.84199999999999997</v>
      </c>
      <c r="BQ27" s="5">
        <v>0.34399999999999997</v>
      </c>
      <c r="BR27" s="5">
        <v>0.90200000000000002</v>
      </c>
      <c r="BS27" s="5">
        <v>3.2879999999999998</v>
      </c>
      <c r="BT27" s="5">
        <v>3.1360000000000001</v>
      </c>
      <c r="BU27" s="5">
        <v>-9.5869999999999997</v>
      </c>
      <c r="BV27" s="5">
        <v>10.574999999999999</v>
      </c>
      <c r="BW27" s="5">
        <v>3.5569999999999999</v>
      </c>
      <c r="BX27" s="5">
        <v>-0.42099999999999999</v>
      </c>
    </row>
    <row r="28" spans="1:76" x14ac:dyDescent="0.25">
      <c r="A28" s="3" t="s">
        <v>119</v>
      </c>
      <c r="B28" s="3" t="s">
        <v>120</v>
      </c>
      <c r="C28" s="5">
        <v>3.331</v>
      </c>
      <c r="D28" s="5">
        <v>8.6080000000000005</v>
      </c>
      <c r="E28" s="5">
        <v>3.423</v>
      </c>
      <c r="F28" s="5">
        <v>6.0629999999999997</v>
      </c>
      <c r="G28" s="5">
        <v>9.1440000000000001</v>
      </c>
      <c r="H28" s="5">
        <v>10.343</v>
      </c>
      <c r="I28" s="5">
        <v>5.2240000000000002</v>
      </c>
      <c r="J28" s="5">
        <v>7.5469999999999997</v>
      </c>
      <c r="K28" s="5">
        <v>4.2210000000000001</v>
      </c>
      <c r="L28" s="5">
        <v>5.2539999999999996</v>
      </c>
      <c r="M28" s="5">
        <v>4.9649999999999999</v>
      </c>
      <c r="N28" s="5">
        <v>12.864000000000001</v>
      </c>
      <c r="O28" s="5">
        <v>6.4630000000000001</v>
      </c>
      <c r="P28" s="5">
        <v>6.875</v>
      </c>
      <c r="Q28" s="5">
        <v>12.622</v>
      </c>
      <c r="R28" s="5">
        <v>6.8630000000000004</v>
      </c>
      <c r="S28" s="5">
        <v>5.3079999999999998</v>
      </c>
      <c r="T28" s="5">
        <v>7.681</v>
      </c>
      <c r="U28" s="5">
        <v>2.0030000000000001</v>
      </c>
      <c r="V28" s="5">
        <v>6.0419999999999998</v>
      </c>
      <c r="W28" s="5">
        <v>6.6609999999999996</v>
      </c>
      <c r="X28" s="5">
        <v>5.141</v>
      </c>
      <c r="Y28" s="5">
        <v>4.7869999999999999</v>
      </c>
      <c r="Z28" s="5">
        <v>5.9470000000000001</v>
      </c>
      <c r="AA28" s="5">
        <v>4.1360000000000001</v>
      </c>
      <c r="AB28" s="5">
        <v>-4.9560000000000004</v>
      </c>
      <c r="AC28" s="5">
        <v>-0.26900000000000002</v>
      </c>
      <c r="AD28" s="5">
        <v>0.752</v>
      </c>
      <c r="AE28" s="5">
        <v>0.58799999999999997</v>
      </c>
      <c r="AF28" s="5">
        <v>7.1999999999999995E-2</v>
      </c>
      <c r="AG28" s="5">
        <v>3.262</v>
      </c>
      <c r="AH28" s="5">
        <v>-1.099</v>
      </c>
      <c r="AI28" s="5">
        <v>-1.6319999999999999</v>
      </c>
      <c r="AJ28" s="5">
        <v>-4.2919999999999998</v>
      </c>
      <c r="AK28" s="5">
        <v>-1.6890000000000001</v>
      </c>
      <c r="AL28" s="5">
        <v>-0.76700000000000002</v>
      </c>
      <c r="AM28" s="5">
        <v>4.2859999999999996</v>
      </c>
      <c r="AN28" s="5">
        <v>3.3479999999999999</v>
      </c>
      <c r="AO28" s="5">
        <v>7.1059999999999999</v>
      </c>
      <c r="AP28" s="5">
        <v>5.3659999999999997</v>
      </c>
      <c r="AQ28" s="5">
        <v>2.4609999999999999</v>
      </c>
      <c r="AR28" s="5">
        <v>-0.60599999999999998</v>
      </c>
      <c r="AS28" s="5">
        <v>0.35099999999999998</v>
      </c>
      <c r="AT28" s="5">
        <v>-7.6509999999999998</v>
      </c>
      <c r="AU28" s="5">
        <v>-1.946</v>
      </c>
      <c r="AV28" s="5">
        <v>0.72699999999999998</v>
      </c>
      <c r="AW28" s="5">
        <v>-3.6760000000000002</v>
      </c>
      <c r="AX28" s="5">
        <v>-1.722</v>
      </c>
      <c r="AY28" s="5">
        <v>2.2799999999999998</v>
      </c>
      <c r="AZ28" s="5">
        <v>5.125</v>
      </c>
      <c r="BA28" s="5">
        <v>8.1690000000000005</v>
      </c>
      <c r="BB28" s="5">
        <v>2.6659999999999999</v>
      </c>
      <c r="BC28" s="5">
        <v>0.39700000000000002</v>
      </c>
      <c r="BD28" s="5">
        <v>1.9570000000000001</v>
      </c>
      <c r="BE28" s="5">
        <v>3.26</v>
      </c>
      <c r="BF28" s="5">
        <v>3.9590000000000001</v>
      </c>
      <c r="BG28" s="5">
        <v>6.1470000000000002</v>
      </c>
      <c r="BH28" s="5">
        <v>5.0830000000000002</v>
      </c>
      <c r="BI28" s="5">
        <v>0.33300000000000002</v>
      </c>
      <c r="BJ28" s="5">
        <v>-7.2859999999999996</v>
      </c>
      <c r="BK28" s="5">
        <v>-1.855</v>
      </c>
      <c r="BL28" s="5">
        <v>2.2879999999999998</v>
      </c>
      <c r="BM28" s="5">
        <v>-2.1360000000000001</v>
      </c>
      <c r="BN28" s="5">
        <v>0.754</v>
      </c>
      <c r="BO28" s="5">
        <v>-1.83</v>
      </c>
      <c r="BP28" s="5">
        <v>-0.97299999999999998</v>
      </c>
      <c r="BQ28" s="5">
        <v>-1.4E-2</v>
      </c>
      <c r="BR28" s="5">
        <v>2.7759999999999998</v>
      </c>
      <c r="BS28" s="5">
        <v>1.7450000000000001</v>
      </c>
      <c r="BT28" s="5">
        <v>2.677</v>
      </c>
      <c r="BU28" s="5">
        <v>-6.6349999999999998</v>
      </c>
      <c r="BV28" s="5">
        <v>9.8629999999999995</v>
      </c>
      <c r="BW28" s="5">
        <v>-2.0270000000000001</v>
      </c>
      <c r="BX28" s="5">
        <v>-6.0999999999999999E-2</v>
      </c>
    </row>
    <row r="29" spans="1:76" x14ac:dyDescent="0.25">
      <c r="A29" s="3" t="s">
        <v>121</v>
      </c>
      <c r="B29" s="3" t="s">
        <v>122</v>
      </c>
      <c r="C29" s="5">
        <v>6.4080000000000004</v>
      </c>
      <c r="D29" s="5">
        <v>8.3940000000000001</v>
      </c>
      <c r="E29" s="5">
        <v>3.5939999999999999</v>
      </c>
      <c r="F29" s="5">
        <v>2.5859999999999999</v>
      </c>
      <c r="G29" s="5">
        <v>4.5869999999999997</v>
      </c>
      <c r="H29" s="5">
        <v>6.5350000000000001</v>
      </c>
      <c r="I29" s="5">
        <v>7.0529999999999999</v>
      </c>
      <c r="J29" s="5">
        <v>6.1440000000000001</v>
      </c>
      <c r="K29" s="5">
        <v>2.02</v>
      </c>
      <c r="L29" s="5">
        <v>1.919</v>
      </c>
      <c r="M29" s="5">
        <v>6.7619999999999996</v>
      </c>
      <c r="N29" s="5">
        <v>7.17</v>
      </c>
      <c r="O29" s="5">
        <v>6.5839999999999996</v>
      </c>
      <c r="P29" s="5">
        <v>7.0970000000000004</v>
      </c>
      <c r="Q29" s="5">
        <v>6.7859999999999996</v>
      </c>
      <c r="R29" s="5">
        <v>4.6840000000000002</v>
      </c>
      <c r="S29" s="5">
        <v>5.173</v>
      </c>
      <c r="T29" s="5">
        <v>4.9880000000000004</v>
      </c>
      <c r="U29" s="5">
        <v>6.8</v>
      </c>
      <c r="V29" s="5">
        <v>8.6669999999999998</v>
      </c>
      <c r="W29" s="5">
        <v>6.1079999999999997</v>
      </c>
      <c r="X29" s="5">
        <v>7.2149999999999999</v>
      </c>
      <c r="Y29" s="5">
        <v>6.0430000000000001</v>
      </c>
      <c r="Z29" s="5">
        <v>7.181</v>
      </c>
      <c r="AA29" s="5">
        <v>5.8559999999999999</v>
      </c>
      <c r="AB29" s="5">
        <v>-0.27700000000000002</v>
      </c>
      <c r="AC29" s="5">
        <v>4.141</v>
      </c>
      <c r="AD29" s="5">
        <v>4.1500000000000004</v>
      </c>
      <c r="AE29" s="5">
        <v>4.0979999999999999</v>
      </c>
      <c r="AF29" s="5">
        <v>4.4429999999999996</v>
      </c>
      <c r="AG29" s="5">
        <v>3.222</v>
      </c>
      <c r="AH29" s="5">
        <v>1.671</v>
      </c>
      <c r="AI29" s="5">
        <v>2.6070000000000002</v>
      </c>
      <c r="AJ29" s="5">
        <v>2.2639999999999998</v>
      </c>
      <c r="AK29" s="5">
        <v>2.617</v>
      </c>
      <c r="AL29" s="5">
        <v>2.0699999999999998</v>
      </c>
      <c r="AM29" s="5">
        <v>3.9929999999999999</v>
      </c>
      <c r="AN29" s="5">
        <v>3.855</v>
      </c>
      <c r="AO29" s="5">
        <v>5.7489999999999997</v>
      </c>
      <c r="AP29" s="5">
        <v>6.3339999999999996</v>
      </c>
      <c r="AQ29" s="5">
        <v>3.7440000000000002</v>
      </c>
      <c r="AR29" s="5">
        <v>1.079</v>
      </c>
      <c r="AS29" s="5">
        <v>1.627</v>
      </c>
      <c r="AT29" s="5">
        <v>-2.9000000000000001E-2</v>
      </c>
      <c r="AU29" s="5">
        <v>2.052</v>
      </c>
      <c r="AV29" s="5">
        <v>3.5670000000000002</v>
      </c>
      <c r="AW29" s="5">
        <v>2.3279999999999998</v>
      </c>
      <c r="AX29" s="5">
        <v>3.7189999999999999</v>
      </c>
      <c r="AY29" s="5">
        <v>5.1020000000000003</v>
      </c>
      <c r="AZ29" s="5">
        <v>5.5019999999999998</v>
      </c>
      <c r="BA29" s="5">
        <v>6.9039999999999999</v>
      </c>
      <c r="BB29" s="5">
        <v>3.8769999999999998</v>
      </c>
      <c r="BC29" s="5">
        <v>1.873</v>
      </c>
      <c r="BD29" s="5">
        <v>1.3460000000000001</v>
      </c>
      <c r="BE29" s="5">
        <v>3.4390000000000001</v>
      </c>
      <c r="BF29" s="5">
        <v>3.0390000000000001</v>
      </c>
      <c r="BG29" s="5">
        <v>4.18</v>
      </c>
      <c r="BH29" s="5">
        <v>3.4140000000000001</v>
      </c>
      <c r="BI29" s="5">
        <v>1.0740000000000001</v>
      </c>
      <c r="BJ29" s="5">
        <v>-3.794</v>
      </c>
      <c r="BK29" s="5">
        <v>3.4340000000000002</v>
      </c>
      <c r="BL29" s="5">
        <v>2.4239999999999999</v>
      </c>
      <c r="BM29" s="5">
        <v>0.88</v>
      </c>
      <c r="BN29" s="5">
        <v>0.44900000000000001</v>
      </c>
      <c r="BO29" s="5">
        <v>1.8540000000000001</v>
      </c>
      <c r="BP29" s="5">
        <v>2.2839999999999998</v>
      </c>
      <c r="BQ29" s="5">
        <v>1.6850000000000001</v>
      </c>
      <c r="BR29" s="5">
        <v>3.4860000000000002</v>
      </c>
      <c r="BS29" s="5">
        <v>2.6110000000000002</v>
      </c>
      <c r="BT29" s="5">
        <v>3.2080000000000002</v>
      </c>
      <c r="BU29" s="5">
        <v>-7.0739999999999998</v>
      </c>
      <c r="BV29" s="5">
        <v>8.1359999999999992</v>
      </c>
      <c r="BW29" s="5">
        <v>7.7439999999999998</v>
      </c>
      <c r="BX29" s="5">
        <v>2.4119999999999999</v>
      </c>
    </row>
    <row r="30" spans="1:76" x14ac:dyDescent="0.25">
      <c r="A30" s="3" t="s">
        <v>123</v>
      </c>
      <c r="B30" s="3" t="s">
        <v>124</v>
      </c>
      <c r="C30" s="5">
        <v>7.2220000000000004</v>
      </c>
      <c r="D30" s="5">
        <v>8.2880000000000003</v>
      </c>
      <c r="E30" s="5">
        <v>3.6070000000000002</v>
      </c>
      <c r="F30" s="5">
        <v>2.153</v>
      </c>
      <c r="G30" s="5">
        <v>4.6219999999999999</v>
      </c>
      <c r="H30" s="5">
        <v>7.032</v>
      </c>
      <c r="I30" s="5">
        <v>7.7140000000000004</v>
      </c>
      <c r="J30" s="5">
        <v>6.08</v>
      </c>
      <c r="K30" s="5">
        <v>1.0289999999999999</v>
      </c>
      <c r="L30" s="5">
        <v>1.627</v>
      </c>
      <c r="M30" s="5">
        <v>7.0229999999999997</v>
      </c>
      <c r="N30" s="5">
        <v>6.93</v>
      </c>
      <c r="O30" s="5">
        <v>7.569</v>
      </c>
      <c r="P30" s="5">
        <v>7.3949999999999996</v>
      </c>
      <c r="Q30" s="5">
        <v>5.5579999999999998</v>
      </c>
      <c r="R30" s="5">
        <v>3.9950000000000001</v>
      </c>
      <c r="S30" s="5">
        <v>5.1669999999999998</v>
      </c>
      <c r="T30" s="5">
        <v>4.0750000000000002</v>
      </c>
      <c r="U30" s="5">
        <v>4.0110000000000001</v>
      </c>
      <c r="V30" s="5">
        <v>8.0749999999999993</v>
      </c>
      <c r="W30" s="5">
        <v>7.1710000000000003</v>
      </c>
      <c r="X30" s="5">
        <v>5.8959999999999999</v>
      </c>
      <c r="Y30" s="5">
        <v>5.6269999999999998</v>
      </c>
      <c r="Z30" s="5">
        <v>7.1109999999999998</v>
      </c>
      <c r="AA30" s="5">
        <v>3.637</v>
      </c>
      <c r="AB30" s="5">
        <v>-0.42199999999999999</v>
      </c>
      <c r="AC30" s="5">
        <v>3.9860000000000002</v>
      </c>
      <c r="AD30" s="5">
        <v>5.9740000000000002</v>
      </c>
      <c r="AE30" s="5">
        <v>3.7</v>
      </c>
      <c r="AF30" s="5">
        <v>4.4039999999999999</v>
      </c>
      <c r="AG30" s="5">
        <v>2.149</v>
      </c>
      <c r="AH30" s="5">
        <v>0.46600000000000003</v>
      </c>
      <c r="AI30" s="5">
        <v>3.286</v>
      </c>
      <c r="AJ30" s="5">
        <v>1.954</v>
      </c>
      <c r="AK30" s="5">
        <v>2.097</v>
      </c>
      <c r="AL30" s="5">
        <v>0.745</v>
      </c>
      <c r="AM30" s="5">
        <v>3.7080000000000002</v>
      </c>
      <c r="AN30" s="5">
        <v>3.855</v>
      </c>
      <c r="AO30" s="5">
        <v>6.492</v>
      </c>
      <c r="AP30" s="5">
        <v>6.1319999999999997</v>
      </c>
      <c r="AQ30" s="5">
        <v>4.8380000000000001</v>
      </c>
      <c r="AR30" s="5">
        <v>2.16</v>
      </c>
      <c r="AS30" s="5">
        <v>1.115</v>
      </c>
      <c r="AT30" s="5">
        <v>-0.875</v>
      </c>
      <c r="AU30" s="5">
        <v>1.8240000000000001</v>
      </c>
      <c r="AV30" s="5">
        <v>3.6890000000000001</v>
      </c>
      <c r="AW30" s="5">
        <v>0.499</v>
      </c>
      <c r="AX30" s="5">
        <v>4.8220000000000001</v>
      </c>
      <c r="AY30" s="5">
        <v>5.218</v>
      </c>
      <c r="AZ30" s="5">
        <v>4.7850000000000001</v>
      </c>
      <c r="BA30" s="5">
        <v>6.1040000000000001</v>
      </c>
      <c r="BB30" s="5">
        <v>3.1150000000000002</v>
      </c>
      <c r="BC30" s="5">
        <v>1.417</v>
      </c>
      <c r="BD30" s="5">
        <v>1.478</v>
      </c>
      <c r="BE30" s="5">
        <v>3.53</v>
      </c>
      <c r="BF30" s="5">
        <v>2.113</v>
      </c>
      <c r="BG30" s="5">
        <v>2.681</v>
      </c>
      <c r="BH30" s="5">
        <v>2.9279999999999999</v>
      </c>
      <c r="BI30" s="5">
        <v>0.109</v>
      </c>
      <c r="BJ30" s="5">
        <v>-5.8840000000000003</v>
      </c>
      <c r="BK30" s="5">
        <v>3.895</v>
      </c>
      <c r="BL30" s="5">
        <v>2.012</v>
      </c>
      <c r="BM30" s="5">
        <v>0.02</v>
      </c>
      <c r="BN30" s="5">
        <v>0.309</v>
      </c>
      <c r="BO30" s="5">
        <v>1.917</v>
      </c>
      <c r="BP30" s="5">
        <v>2.35</v>
      </c>
      <c r="BQ30" s="5">
        <v>1.976</v>
      </c>
      <c r="BR30" s="5">
        <v>3.1419999999999999</v>
      </c>
      <c r="BS30" s="5">
        <v>1.8169999999999999</v>
      </c>
      <c r="BT30" s="5">
        <v>2.411</v>
      </c>
      <c r="BU30" s="5">
        <v>-12.484999999999999</v>
      </c>
      <c r="BV30" s="5">
        <v>8.6150000000000002</v>
      </c>
      <c r="BW30" s="5">
        <v>9.5709999999999997</v>
      </c>
      <c r="BX30" s="5">
        <v>0.96099999999999997</v>
      </c>
    </row>
    <row r="31" spans="1:76" x14ac:dyDescent="0.25">
      <c r="A31" s="3" t="s">
        <v>125</v>
      </c>
      <c r="B31" s="3" t="s">
        <v>126</v>
      </c>
      <c r="C31" s="5">
        <v>8.2919999999999998</v>
      </c>
      <c r="D31" s="5">
        <v>9.3840000000000003</v>
      </c>
      <c r="E31" s="5">
        <v>3.0870000000000002</v>
      </c>
      <c r="F31" s="5">
        <v>4.8390000000000004</v>
      </c>
      <c r="G31" s="5">
        <v>4.5419999999999998</v>
      </c>
      <c r="H31" s="5">
        <v>7.1760000000000002</v>
      </c>
      <c r="I31" s="5">
        <v>7.64</v>
      </c>
      <c r="J31" s="5">
        <v>6.9749999999999996</v>
      </c>
      <c r="K31" s="5">
        <v>0.51600000000000001</v>
      </c>
      <c r="L31" s="5">
        <v>2.1389999999999998</v>
      </c>
      <c r="M31" s="5">
        <v>7.1079999999999997</v>
      </c>
      <c r="N31" s="5">
        <v>7.9930000000000003</v>
      </c>
      <c r="O31" s="5">
        <v>9.218</v>
      </c>
      <c r="P31" s="5">
        <v>9.1010000000000009</v>
      </c>
      <c r="Q31" s="5">
        <v>6.3120000000000003</v>
      </c>
      <c r="R31" s="5">
        <v>4.2320000000000002</v>
      </c>
      <c r="S31" s="5">
        <v>5.6310000000000002</v>
      </c>
      <c r="T31" s="5">
        <v>4.9690000000000003</v>
      </c>
      <c r="U31" s="5">
        <v>4.3140000000000001</v>
      </c>
      <c r="V31" s="5">
        <v>8</v>
      </c>
      <c r="W31" s="5">
        <v>7.1360000000000001</v>
      </c>
      <c r="X31" s="5">
        <v>6.4770000000000003</v>
      </c>
      <c r="Y31" s="5">
        <v>5.4939999999999998</v>
      </c>
      <c r="Z31" s="5">
        <v>7.431</v>
      </c>
      <c r="AA31" s="5">
        <v>4.0350000000000001</v>
      </c>
      <c r="AB31" s="5">
        <v>-0.16800000000000001</v>
      </c>
      <c r="AC31" s="5">
        <v>4.1879999999999997</v>
      </c>
      <c r="AD31" s="5">
        <v>6.3029999999999999</v>
      </c>
      <c r="AE31" s="5">
        <v>3.403</v>
      </c>
      <c r="AF31" s="5">
        <v>4.2460000000000004</v>
      </c>
      <c r="AG31" s="5">
        <v>1.155</v>
      </c>
      <c r="AH31" s="5">
        <v>0.44400000000000001</v>
      </c>
      <c r="AI31" s="5">
        <v>3.6589999999999998</v>
      </c>
      <c r="AJ31" s="5">
        <v>2.5270000000000001</v>
      </c>
      <c r="AK31" s="5">
        <v>2.4809999999999999</v>
      </c>
      <c r="AL31" s="5">
        <v>-0.26900000000000002</v>
      </c>
      <c r="AM31" s="5">
        <v>4.7380000000000004</v>
      </c>
      <c r="AN31" s="5">
        <v>4.1879999999999997</v>
      </c>
      <c r="AO31" s="5">
        <v>6.4169999999999998</v>
      </c>
      <c r="AP31" s="5">
        <v>6.1740000000000004</v>
      </c>
      <c r="AQ31" s="5">
        <v>5.7130000000000001</v>
      </c>
      <c r="AR31" s="5">
        <v>1.859</v>
      </c>
      <c r="AS31" s="5">
        <v>0.90800000000000003</v>
      </c>
      <c r="AT31" s="5">
        <v>-0.26600000000000001</v>
      </c>
      <c r="AU31" s="5">
        <v>2.012</v>
      </c>
      <c r="AV31" s="5">
        <v>4.3630000000000004</v>
      </c>
      <c r="AW31" s="5">
        <v>0.57099999999999995</v>
      </c>
      <c r="AX31" s="5">
        <v>3.3759999999999999</v>
      </c>
      <c r="AY31" s="5">
        <v>5.8319999999999999</v>
      </c>
      <c r="AZ31" s="5">
        <v>4.9560000000000004</v>
      </c>
      <c r="BA31" s="5">
        <v>6.0170000000000003</v>
      </c>
      <c r="BB31" s="5">
        <v>4.2839999999999998</v>
      </c>
      <c r="BC31" s="5">
        <v>1.9990000000000001</v>
      </c>
      <c r="BD31" s="5">
        <v>2.149</v>
      </c>
      <c r="BE31" s="5">
        <v>4.4029999999999996</v>
      </c>
      <c r="BF31" s="5">
        <v>2.3650000000000002</v>
      </c>
      <c r="BG31" s="5">
        <v>2.411</v>
      </c>
      <c r="BH31" s="5">
        <v>2.6949999999999998</v>
      </c>
      <c r="BI31" s="5">
        <v>1.0329999999999999</v>
      </c>
      <c r="BJ31" s="5">
        <v>-5.0999999999999996</v>
      </c>
      <c r="BK31" s="5">
        <v>3.0579999999999998</v>
      </c>
      <c r="BL31" s="5">
        <v>2.2490000000000001</v>
      </c>
      <c r="BM31" s="5">
        <v>0.31900000000000001</v>
      </c>
      <c r="BN31" s="5">
        <v>0.66</v>
      </c>
      <c r="BO31" s="5">
        <v>2.3210000000000002</v>
      </c>
      <c r="BP31" s="5">
        <v>3.8479999999999999</v>
      </c>
      <c r="BQ31" s="5">
        <v>2.6749999999999998</v>
      </c>
      <c r="BR31" s="5">
        <v>3.008</v>
      </c>
      <c r="BS31" s="5">
        <v>1.6719999999999999</v>
      </c>
      <c r="BT31" s="5">
        <v>1.6339999999999999</v>
      </c>
      <c r="BU31" s="5">
        <v>-6.1040000000000001</v>
      </c>
      <c r="BV31" s="5">
        <v>6.7809999999999997</v>
      </c>
      <c r="BW31" s="5">
        <v>2.2090000000000001</v>
      </c>
      <c r="BX31" s="5">
        <v>-0.25</v>
      </c>
    </row>
    <row r="32" spans="1:76" x14ac:dyDescent="0.25">
      <c r="A32" s="3" t="s">
        <v>127</v>
      </c>
      <c r="B32" s="3" t="s">
        <v>128</v>
      </c>
      <c r="C32" s="5">
        <v>5.8259999999999996</v>
      </c>
      <c r="D32" s="5">
        <v>5.6719999999999997</v>
      </c>
      <c r="E32" s="5">
        <v>3.7010000000000001</v>
      </c>
      <c r="F32" s="5">
        <v>-3.952</v>
      </c>
      <c r="G32" s="5">
        <v>5.6509999999999998</v>
      </c>
      <c r="H32" s="5">
        <v>7.4880000000000004</v>
      </c>
      <c r="I32" s="5">
        <v>8.0389999999999997</v>
      </c>
      <c r="J32" s="5">
        <v>4.851</v>
      </c>
      <c r="K32" s="5">
        <v>2.363</v>
      </c>
      <c r="L32" s="5">
        <v>0.40200000000000002</v>
      </c>
      <c r="M32" s="5">
        <v>8.1950000000000003</v>
      </c>
      <c r="N32" s="5">
        <v>6.6589999999999998</v>
      </c>
      <c r="O32" s="5">
        <v>6.2210000000000001</v>
      </c>
      <c r="P32" s="5">
        <v>5.6719999999999997</v>
      </c>
      <c r="Q32" s="5">
        <v>5.923</v>
      </c>
      <c r="R32" s="5">
        <v>4.6449999999999996</v>
      </c>
      <c r="S32" s="5">
        <v>5.585</v>
      </c>
      <c r="T32" s="5">
        <v>2.927</v>
      </c>
      <c r="U32" s="5">
        <v>5.7469999999999999</v>
      </c>
      <c r="V32" s="5">
        <v>10.067</v>
      </c>
      <c r="W32" s="5">
        <v>7.4050000000000002</v>
      </c>
      <c r="X32" s="5">
        <v>4.4550000000000001</v>
      </c>
      <c r="Y32" s="5">
        <v>6.8979999999999997</v>
      </c>
      <c r="Z32" s="5">
        <v>8.5039999999999996</v>
      </c>
      <c r="AA32" s="5">
        <v>3.4689999999999999</v>
      </c>
      <c r="AB32" s="5">
        <v>-2.0720000000000001</v>
      </c>
      <c r="AC32" s="5">
        <v>4.2329999999999997</v>
      </c>
      <c r="AD32" s="5">
        <v>4.9470000000000001</v>
      </c>
      <c r="AE32" s="5">
        <v>4.54</v>
      </c>
      <c r="AF32" s="5">
        <v>6.4729999999999999</v>
      </c>
      <c r="AG32" s="5">
        <v>4.1509999999999998</v>
      </c>
      <c r="AH32" s="5">
        <v>0.376</v>
      </c>
      <c r="AI32" s="5">
        <v>2.7010000000000001</v>
      </c>
      <c r="AJ32" s="5">
        <v>1.4330000000000001</v>
      </c>
      <c r="AK32" s="5">
        <v>1.774</v>
      </c>
      <c r="AL32" s="5">
        <v>2.3460000000000001</v>
      </c>
      <c r="AM32" s="5">
        <v>1.7809999999999999</v>
      </c>
      <c r="AN32" s="5">
        <v>4.5369999999999999</v>
      </c>
      <c r="AO32" s="5">
        <v>7.9470000000000001</v>
      </c>
      <c r="AP32" s="5">
        <v>6.3449999999999998</v>
      </c>
      <c r="AQ32" s="5">
        <v>3.1930000000000001</v>
      </c>
      <c r="AR32" s="5">
        <v>2.956</v>
      </c>
      <c r="AS32" s="5">
        <v>2.4910000000000001</v>
      </c>
      <c r="AT32" s="5">
        <v>-1.4930000000000001</v>
      </c>
      <c r="AU32" s="5">
        <v>2.8610000000000002</v>
      </c>
      <c r="AV32" s="5">
        <v>3.8039999999999998</v>
      </c>
      <c r="AW32" s="5">
        <v>1.353</v>
      </c>
      <c r="AX32" s="5">
        <v>8.9499999999999993</v>
      </c>
      <c r="AY32" s="5">
        <v>3.3340000000000001</v>
      </c>
      <c r="AZ32" s="5">
        <v>4.585</v>
      </c>
      <c r="BA32" s="5">
        <v>5.649</v>
      </c>
      <c r="BB32" s="5">
        <v>1.399</v>
      </c>
      <c r="BC32" s="5">
        <v>0.95</v>
      </c>
      <c r="BD32" s="5">
        <v>-0.122</v>
      </c>
      <c r="BE32" s="5">
        <v>2.99</v>
      </c>
      <c r="BF32" s="5">
        <v>1.756</v>
      </c>
      <c r="BG32" s="5">
        <v>3.0790000000000002</v>
      </c>
      <c r="BH32" s="5">
        <v>3.6709999999999998</v>
      </c>
      <c r="BI32" s="5">
        <v>-1.0469999999999999</v>
      </c>
      <c r="BJ32" s="5">
        <v>-9.0809999999999995</v>
      </c>
      <c r="BK32" s="5">
        <v>4.9729999999999999</v>
      </c>
      <c r="BL32" s="5">
        <v>1.633</v>
      </c>
      <c r="BM32" s="5">
        <v>-0.50900000000000001</v>
      </c>
      <c r="BN32" s="5">
        <v>9.1999999999999998E-2</v>
      </c>
      <c r="BO32" s="5">
        <v>1.48</v>
      </c>
      <c r="BP32" s="5">
        <v>0.73799999999999999</v>
      </c>
      <c r="BQ32" s="5">
        <v>1.046</v>
      </c>
      <c r="BR32" s="5">
        <v>4.0469999999999997</v>
      </c>
      <c r="BS32" s="5">
        <v>1.157</v>
      </c>
      <c r="BT32" s="5">
        <v>2.6709999999999998</v>
      </c>
      <c r="BU32" s="5">
        <v>-13.808</v>
      </c>
      <c r="BV32" s="5">
        <v>11.260999999999999</v>
      </c>
      <c r="BW32" s="5">
        <v>12.382999999999999</v>
      </c>
      <c r="BX32" s="5">
        <v>0.78800000000000003</v>
      </c>
    </row>
    <row r="33" spans="1:76" x14ac:dyDescent="0.25">
      <c r="A33" s="3" t="s">
        <v>129</v>
      </c>
      <c r="B33" s="3" t="s">
        <v>130</v>
      </c>
      <c r="C33" s="5">
        <v>5.1059999999999999</v>
      </c>
      <c r="D33" s="5">
        <v>8.9990000000000006</v>
      </c>
      <c r="E33" s="5">
        <v>6.38</v>
      </c>
      <c r="F33" s="5">
        <v>2.9</v>
      </c>
      <c r="G33" s="5">
        <v>2.5710000000000002</v>
      </c>
      <c r="H33" s="5">
        <v>5.1909999999999998</v>
      </c>
      <c r="I33" s="5">
        <v>7.3170000000000002</v>
      </c>
      <c r="J33" s="5">
        <v>4.1970000000000001</v>
      </c>
      <c r="K33" s="5">
        <v>0.68100000000000005</v>
      </c>
      <c r="L33" s="5">
        <v>1.762</v>
      </c>
      <c r="M33" s="5">
        <v>3.839</v>
      </c>
      <c r="N33" s="5">
        <v>1.9410000000000001</v>
      </c>
      <c r="O33" s="5">
        <v>1.865</v>
      </c>
      <c r="P33" s="5">
        <v>1.9259999999999999</v>
      </c>
      <c r="Q33" s="5">
        <v>0.216</v>
      </c>
      <c r="R33" s="5">
        <v>0.95599999999999996</v>
      </c>
      <c r="S33" s="5">
        <v>1.3640000000000001</v>
      </c>
      <c r="T33" s="5">
        <v>1.7490000000000001</v>
      </c>
      <c r="U33" s="5">
        <v>-2.2610000000000001</v>
      </c>
      <c r="V33" s="5">
        <v>2.762</v>
      </c>
      <c r="W33" s="5">
        <v>6.6879999999999997</v>
      </c>
      <c r="X33" s="5">
        <v>6.4020000000000001</v>
      </c>
      <c r="Y33" s="5">
        <v>2.7650000000000001</v>
      </c>
      <c r="Z33" s="5">
        <v>1.075</v>
      </c>
      <c r="AA33" s="5">
        <v>1.5289999999999999</v>
      </c>
      <c r="AB33" s="5">
        <v>2.9209999999999998</v>
      </c>
      <c r="AC33" s="5">
        <v>1.9850000000000001</v>
      </c>
      <c r="AD33" s="5">
        <v>6.8959999999999999</v>
      </c>
      <c r="AE33" s="5">
        <v>3.1819999999999999</v>
      </c>
      <c r="AF33" s="5">
        <v>-0.33500000000000002</v>
      </c>
      <c r="AG33" s="5">
        <v>2.367</v>
      </c>
      <c r="AH33" s="5">
        <v>0.84299999999999997</v>
      </c>
      <c r="AI33" s="5">
        <v>2.7959999999999998</v>
      </c>
      <c r="AJ33" s="5">
        <v>0.19700000000000001</v>
      </c>
      <c r="AK33" s="5">
        <v>0.84699999999999998</v>
      </c>
      <c r="AL33" s="5">
        <v>2.194</v>
      </c>
      <c r="AM33" s="5">
        <v>3.2850000000000001</v>
      </c>
      <c r="AN33" s="5">
        <v>0.43099999999999999</v>
      </c>
      <c r="AO33" s="5">
        <v>3.3919999999999999</v>
      </c>
      <c r="AP33" s="5">
        <v>5.423</v>
      </c>
      <c r="AQ33" s="5">
        <v>4.258</v>
      </c>
      <c r="AR33" s="5">
        <v>1.8979999999999999</v>
      </c>
      <c r="AS33" s="5">
        <v>-0.86</v>
      </c>
      <c r="AT33" s="5">
        <v>-2.343</v>
      </c>
      <c r="AU33" s="5">
        <v>-1.2010000000000001</v>
      </c>
      <c r="AV33" s="5">
        <v>0.33500000000000002</v>
      </c>
      <c r="AW33" s="5">
        <v>-1.712</v>
      </c>
      <c r="AX33" s="5">
        <v>2.508</v>
      </c>
      <c r="AY33" s="5">
        <v>6.8070000000000004</v>
      </c>
      <c r="AZ33" s="5">
        <v>4.46</v>
      </c>
      <c r="BA33" s="5">
        <v>7.5469999999999997</v>
      </c>
      <c r="BB33" s="5">
        <v>1.9610000000000001</v>
      </c>
      <c r="BC33" s="5">
        <v>-0.126</v>
      </c>
      <c r="BD33" s="5">
        <v>2.0739999999999998</v>
      </c>
      <c r="BE33" s="5">
        <v>0.77200000000000002</v>
      </c>
      <c r="BF33" s="5">
        <v>1.7450000000000001</v>
      </c>
      <c r="BG33" s="5">
        <v>3.0270000000000001</v>
      </c>
      <c r="BH33" s="5">
        <v>2.3119999999999998</v>
      </c>
      <c r="BI33" s="5">
        <v>-1.3440000000000001</v>
      </c>
      <c r="BJ33" s="5">
        <v>-2.0499999999999998</v>
      </c>
      <c r="BK33" s="5">
        <v>5.234</v>
      </c>
      <c r="BL33" s="5">
        <v>1.829</v>
      </c>
      <c r="BM33" s="5">
        <v>-0.105</v>
      </c>
      <c r="BN33" s="5">
        <v>-0.66300000000000003</v>
      </c>
      <c r="BO33" s="5">
        <v>1.2070000000000001</v>
      </c>
      <c r="BP33" s="5">
        <v>-0.253</v>
      </c>
      <c r="BQ33" s="5">
        <v>1.0980000000000001</v>
      </c>
      <c r="BR33" s="5">
        <v>1.847</v>
      </c>
      <c r="BS33" s="5">
        <v>3.7480000000000002</v>
      </c>
      <c r="BT33" s="5">
        <v>4.8789999999999996</v>
      </c>
      <c r="BU33" s="5">
        <v>-33.728999999999999</v>
      </c>
      <c r="BV33" s="5">
        <v>11.62</v>
      </c>
      <c r="BW33" s="5">
        <v>40.094999999999999</v>
      </c>
      <c r="BX33" s="5">
        <v>6.13</v>
      </c>
    </row>
    <row r="34" spans="1:76" x14ac:dyDescent="0.25">
      <c r="A34" s="3" t="s">
        <v>131</v>
      </c>
      <c r="B34" s="3" t="s">
        <v>132</v>
      </c>
      <c r="C34" s="5">
        <v>6.319</v>
      </c>
      <c r="D34" s="5">
        <v>8.782</v>
      </c>
      <c r="E34" s="5">
        <v>0.95499999999999996</v>
      </c>
      <c r="F34" s="5">
        <v>0.97399999999999998</v>
      </c>
      <c r="G34" s="5">
        <v>4.7539999999999996</v>
      </c>
      <c r="H34" s="5">
        <v>4.0419999999999998</v>
      </c>
      <c r="I34" s="5">
        <v>7.2290000000000001</v>
      </c>
      <c r="J34" s="5">
        <v>4.7750000000000004</v>
      </c>
      <c r="K34" s="5">
        <v>0.71199999999999997</v>
      </c>
      <c r="L34" s="5">
        <v>0.11</v>
      </c>
      <c r="M34" s="5">
        <v>8.016</v>
      </c>
      <c r="N34" s="5">
        <v>8.2490000000000006</v>
      </c>
      <c r="O34" s="5">
        <v>7.2359999999999998</v>
      </c>
      <c r="P34" s="5">
        <v>6.1909999999999998</v>
      </c>
      <c r="Q34" s="5">
        <v>7.4290000000000003</v>
      </c>
      <c r="R34" s="5">
        <v>4.6100000000000003</v>
      </c>
      <c r="S34" s="5">
        <v>5.6440000000000001</v>
      </c>
      <c r="T34" s="5">
        <v>6.1449999999999996</v>
      </c>
      <c r="U34" s="5">
        <v>7.2889999999999997</v>
      </c>
      <c r="V34" s="5">
        <v>8.9209999999999994</v>
      </c>
      <c r="W34" s="5">
        <v>7.625</v>
      </c>
      <c r="X34" s="5">
        <v>7.1079999999999997</v>
      </c>
      <c r="Y34" s="5">
        <v>6.4740000000000002</v>
      </c>
      <c r="Z34" s="5">
        <v>7.2359999999999998</v>
      </c>
      <c r="AA34" s="5">
        <v>3.9390000000000001</v>
      </c>
      <c r="AB34" s="5">
        <v>2.3940000000000001</v>
      </c>
      <c r="AC34" s="5">
        <v>6.2270000000000003</v>
      </c>
      <c r="AD34" s="5">
        <v>6.4960000000000004</v>
      </c>
      <c r="AE34" s="5">
        <v>6.867</v>
      </c>
      <c r="AF34" s="5">
        <v>6.66</v>
      </c>
      <c r="AG34" s="5">
        <v>6.7359999999999998</v>
      </c>
      <c r="AH34" s="5">
        <v>4.07</v>
      </c>
      <c r="AI34" s="5">
        <v>4.5819999999999999</v>
      </c>
      <c r="AJ34" s="5">
        <v>3.484</v>
      </c>
      <c r="AK34" s="5">
        <v>3.4950000000000001</v>
      </c>
      <c r="AL34" s="5">
        <v>5.0350000000000001</v>
      </c>
      <c r="AM34" s="5">
        <v>5.702</v>
      </c>
      <c r="AN34" s="5">
        <v>5.0709999999999997</v>
      </c>
      <c r="AO34" s="5">
        <v>6.8520000000000003</v>
      </c>
      <c r="AP34" s="5">
        <v>8.4819999999999993</v>
      </c>
      <c r="AQ34" s="5">
        <v>4.7510000000000003</v>
      </c>
      <c r="AR34" s="5">
        <v>1.833</v>
      </c>
      <c r="AS34" s="5">
        <v>2.867</v>
      </c>
      <c r="AT34" s="5">
        <v>-0.191</v>
      </c>
      <c r="AU34" s="5">
        <v>3.1040000000000001</v>
      </c>
      <c r="AV34" s="5">
        <v>3.09</v>
      </c>
      <c r="AW34" s="5">
        <v>4.5780000000000003</v>
      </c>
      <c r="AX34" s="5">
        <v>7.1219999999999999</v>
      </c>
      <c r="AY34" s="5">
        <v>10.535</v>
      </c>
      <c r="AZ34" s="5">
        <v>10.992000000000001</v>
      </c>
      <c r="BA34" s="5">
        <v>11.36</v>
      </c>
      <c r="BB34" s="5">
        <v>11.795999999999999</v>
      </c>
      <c r="BC34" s="5">
        <v>1.772</v>
      </c>
      <c r="BD34" s="5">
        <v>2.5489999999999999</v>
      </c>
      <c r="BE34" s="5">
        <v>4.4119999999999999</v>
      </c>
      <c r="BF34" s="5">
        <v>4.2060000000000004</v>
      </c>
      <c r="BG34" s="5">
        <v>6.165</v>
      </c>
      <c r="BH34" s="5">
        <v>3.19</v>
      </c>
      <c r="BI34" s="5">
        <v>4.6289999999999996</v>
      </c>
      <c r="BJ34" s="5">
        <v>-1.3779999999999999</v>
      </c>
      <c r="BK34" s="5">
        <v>5.7080000000000002</v>
      </c>
      <c r="BL34" s="5">
        <v>3.1920000000000002</v>
      </c>
      <c r="BM34" s="5">
        <v>2.2669999999999999</v>
      </c>
      <c r="BN34" s="5">
        <v>-0.76400000000000001</v>
      </c>
      <c r="BO34" s="5">
        <v>2.133</v>
      </c>
      <c r="BP34" s="5">
        <v>3.282</v>
      </c>
      <c r="BQ34" s="5">
        <v>3.5529999999999999</v>
      </c>
      <c r="BR34" s="5">
        <v>5.7809999999999997</v>
      </c>
      <c r="BS34" s="5">
        <v>4.9249999999999998</v>
      </c>
      <c r="BT34" s="5">
        <v>6.5780000000000003</v>
      </c>
      <c r="BU34" s="5">
        <v>0.66900000000000004</v>
      </c>
      <c r="BV34" s="5">
        <v>10.388</v>
      </c>
      <c r="BW34" s="5">
        <v>9.1750000000000007</v>
      </c>
      <c r="BX34" s="5">
        <v>6.758</v>
      </c>
    </row>
    <row r="35" spans="1:76" x14ac:dyDescent="0.25">
      <c r="A35" s="3" t="s">
        <v>133</v>
      </c>
      <c r="B35" s="3" t="s">
        <v>134</v>
      </c>
      <c r="M35" s="5">
        <v>8.2040000000000006</v>
      </c>
      <c r="N35" s="5">
        <v>4.5140000000000002</v>
      </c>
      <c r="O35" s="5">
        <v>5.4550000000000001</v>
      </c>
      <c r="P35" s="5">
        <v>3.9449999999999998</v>
      </c>
      <c r="Q35" s="5">
        <v>6.3209999999999997</v>
      </c>
      <c r="R35" s="5">
        <v>4.2069999999999999</v>
      </c>
      <c r="S35" s="5">
        <v>5.0940000000000003</v>
      </c>
      <c r="T35" s="5">
        <v>5.2610000000000001</v>
      </c>
      <c r="U35" s="5">
        <v>4.9050000000000002</v>
      </c>
      <c r="V35" s="5">
        <v>6.9619999999999997</v>
      </c>
      <c r="W35" s="5">
        <v>8.9109999999999996</v>
      </c>
      <c r="X35" s="5">
        <v>5.8650000000000002</v>
      </c>
      <c r="Y35" s="5">
        <v>2.7450000000000001</v>
      </c>
      <c r="Z35" s="5">
        <v>5.2069999999999999</v>
      </c>
      <c r="AA35" s="5">
        <v>0.247</v>
      </c>
      <c r="AB35" s="5">
        <v>-2.3490000000000002</v>
      </c>
      <c r="AC35" s="5">
        <v>5.2729999999999997</v>
      </c>
      <c r="AD35" s="5">
        <v>6.3650000000000002</v>
      </c>
      <c r="AE35" s="5">
        <v>5.7869999999999999</v>
      </c>
      <c r="AF35" s="5">
        <v>3.1469999999999998</v>
      </c>
      <c r="AG35" s="5">
        <v>4.0380000000000003</v>
      </c>
      <c r="AH35" s="5">
        <v>1.901</v>
      </c>
      <c r="AI35" s="5">
        <v>4.4379999999999997</v>
      </c>
      <c r="AJ35" s="5">
        <v>2.3740000000000001</v>
      </c>
      <c r="AK35" s="5">
        <v>1.962</v>
      </c>
      <c r="AL35" s="5">
        <v>3.91</v>
      </c>
      <c r="AM35" s="5">
        <v>4.7309999999999999</v>
      </c>
      <c r="AN35" s="5">
        <v>3.4740000000000002</v>
      </c>
      <c r="AO35" s="5">
        <v>5.3979999999999997</v>
      </c>
      <c r="AP35" s="5">
        <v>6.1529999999999996</v>
      </c>
      <c r="AQ35" s="5">
        <v>3.47</v>
      </c>
      <c r="AR35" s="5">
        <v>-8.6999999999999994E-2</v>
      </c>
      <c r="AS35" s="5">
        <v>1.885</v>
      </c>
      <c r="AT35" s="5">
        <v>-2.0859999999999999</v>
      </c>
      <c r="AU35" s="5">
        <v>3.2480000000000002</v>
      </c>
      <c r="AV35" s="5">
        <v>0.93500000000000005</v>
      </c>
      <c r="AW35" s="5">
        <v>4.3680000000000003</v>
      </c>
      <c r="AX35" s="5">
        <v>4.6589999999999998</v>
      </c>
      <c r="AY35" s="5">
        <v>6.4420000000000002</v>
      </c>
      <c r="AZ35" s="5">
        <v>5.1260000000000003</v>
      </c>
      <c r="BA35" s="5">
        <v>6.0880000000000001</v>
      </c>
      <c r="BB35" s="5">
        <v>4.0810000000000004</v>
      </c>
      <c r="BC35" s="5">
        <v>0.60599999999999998</v>
      </c>
      <c r="BD35" s="5">
        <v>0.65300000000000002</v>
      </c>
      <c r="BE35" s="5">
        <v>4.8630000000000004</v>
      </c>
      <c r="BF35" s="5">
        <v>1.2789999999999999</v>
      </c>
      <c r="BG35" s="5">
        <v>2.8180000000000001</v>
      </c>
      <c r="BH35" s="5">
        <v>1.889</v>
      </c>
      <c r="BI35" s="5">
        <v>1.389</v>
      </c>
      <c r="BJ35" s="5">
        <v>-3.899</v>
      </c>
      <c r="BK35" s="5">
        <v>0.94099999999999995</v>
      </c>
      <c r="BL35" s="5">
        <v>0.63100000000000001</v>
      </c>
      <c r="BM35" s="5">
        <v>-2.129</v>
      </c>
      <c r="BN35" s="5">
        <v>-1.726</v>
      </c>
      <c r="BO35" s="5">
        <v>3.1389999999999998</v>
      </c>
      <c r="BP35" s="5">
        <v>-0.90600000000000003</v>
      </c>
      <c r="BQ35" s="5">
        <v>3.4169999999999998</v>
      </c>
      <c r="BR35" s="5">
        <v>3.48</v>
      </c>
      <c r="BS35" s="5">
        <v>3.105</v>
      </c>
      <c r="BT35" s="5">
        <v>2.5270000000000001</v>
      </c>
      <c r="BU35" s="5">
        <v>-5.694</v>
      </c>
      <c r="BV35" s="5">
        <v>13.51</v>
      </c>
      <c r="BW35" s="5">
        <v>6.2839999999999998</v>
      </c>
      <c r="BX35" s="5">
        <v>3.93</v>
      </c>
    </row>
    <row r="36" spans="1:76" x14ac:dyDescent="0.25">
      <c r="A36" s="3" t="s">
        <v>135</v>
      </c>
      <c r="B36" s="3" t="s">
        <v>136</v>
      </c>
      <c r="M36" s="5">
        <v>7.4640000000000004</v>
      </c>
      <c r="N36" s="5">
        <v>11.03</v>
      </c>
      <c r="O36" s="5">
        <v>11.542999999999999</v>
      </c>
      <c r="P36" s="5">
        <v>8.5009999999999994</v>
      </c>
      <c r="Q36" s="5">
        <v>7.899</v>
      </c>
      <c r="R36" s="5">
        <v>4.452</v>
      </c>
      <c r="S36" s="5">
        <v>7.1210000000000004</v>
      </c>
      <c r="T36" s="5">
        <v>7.9180000000000001</v>
      </c>
      <c r="U36" s="5">
        <v>4.6029999999999998</v>
      </c>
      <c r="V36" s="5">
        <v>10.342000000000001</v>
      </c>
      <c r="W36" s="5">
        <v>11.08</v>
      </c>
      <c r="X36" s="5">
        <v>5.3360000000000003</v>
      </c>
      <c r="Y36" s="5">
        <v>8.6620000000000008</v>
      </c>
      <c r="Z36" s="5">
        <v>9.92</v>
      </c>
      <c r="AA36" s="5">
        <v>4.0410000000000004</v>
      </c>
      <c r="AB36" s="5">
        <v>14.948</v>
      </c>
      <c r="AC36" s="5">
        <v>10.366</v>
      </c>
      <c r="AD36" s="5">
        <v>9.157</v>
      </c>
      <c r="AE36" s="5">
        <v>12.798999999999999</v>
      </c>
      <c r="AF36" s="5">
        <v>12.946</v>
      </c>
      <c r="AG36" s="5">
        <v>10.916</v>
      </c>
      <c r="AH36" s="5">
        <v>10.647</v>
      </c>
      <c r="AI36" s="5">
        <v>9.3719999999999999</v>
      </c>
      <c r="AJ36" s="5">
        <v>7.7249999999999996</v>
      </c>
      <c r="AK36" s="5">
        <v>4.9039999999999999</v>
      </c>
      <c r="AL36" s="5">
        <v>6.6859999999999999</v>
      </c>
      <c r="AM36" s="5">
        <v>5.6719999999999997</v>
      </c>
      <c r="AN36" s="5">
        <v>5.9390000000000001</v>
      </c>
      <c r="AO36" s="5">
        <v>7.9960000000000004</v>
      </c>
      <c r="AP36" s="5">
        <v>9.9570000000000007</v>
      </c>
      <c r="AQ36" s="5">
        <v>7.3029999999999999</v>
      </c>
      <c r="AR36" s="5">
        <v>6.8380000000000001</v>
      </c>
      <c r="AS36" s="5">
        <v>3.1320000000000001</v>
      </c>
      <c r="AT36" s="5">
        <v>3.504</v>
      </c>
      <c r="AU36" s="5">
        <v>2.8330000000000002</v>
      </c>
      <c r="AV36" s="5">
        <v>3.355</v>
      </c>
      <c r="AW36" s="5">
        <v>4.0730000000000004</v>
      </c>
      <c r="AX36" s="5">
        <v>12.173</v>
      </c>
      <c r="AY36" s="5">
        <v>15.541</v>
      </c>
      <c r="AZ36" s="5">
        <v>20.77</v>
      </c>
      <c r="BA36" s="5">
        <v>25.018999999999998</v>
      </c>
      <c r="BB36" s="5">
        <v>22.242999999999999</v>
      </c>
      <c r="BC36" s="5">
        <v>8.5020000000000007</v>
      </c>
      <c r="BD36" s="5">
        <v>3.8159999999999998</v>
      </c>
      <c r="BE36" s="5">
        <v>2.5419999999999998</v>
      </c>
      <c r="BF36" s="5">
        <v>6.3949999999999996</v>
      </c>
      <c r="BG36" s="5">
        <v>5.9630000000000001</v>
      </c>
      <c r="BH36" s="5">
        <v>4.4269999999999996</v>
      </c>
      <c r="BI36" s="5">
        <v>4.3899999999999997</v>
      </c>
      <c r="BJ36" s="5">
        <v>2.206</v>
      </c>
      <c r="BK36" s="5">
        <v>8.4380000000000006</v>
      </c>
      <c r="BL36" s="5">
        <v>6.5369999999999999</v>
      </c>
      <c r="BM36" s="5">
        <v>5.3840000000000003</v>
      </c>
      <c r="BN36" s="5">
        <v>-0.45500000000000002</v>
      </c>
      <c r="BO36" s="5">
        <v>2.0880000000000001</v>
      </c>
      <c r="BP36" s="5">
        <v>1.3120000000000001</v>
      </c>
      <c r="BQ36" s="5">
        <v>5.7000000000000002E-2</v>
      </c>
      <c r="BR36" s="5">
        <v>2.927</v>
      </c>
      <c r="BS36" s="5">
        <v>-0.13200000000000001</v>
      </c>
      <c r="BT36" s="5">
        <v>5.4539999999999997</v>
      </c>
      <c r="BU36" s="5">
        <v>4.58</v>
      </c>
      <c r="BV36" s="5">
        <v>4.8239999999999998</v>
      </c>
      <c r="BW36" s="5">
        <v>8.2449999999999992</v>
      </c>
      <c r="BX36" s="5">
        <v>7.37</v>
      </c>
    </row>
    <row r="37" spans="1:76" x14ac:dyDescent="0.25">
      <c r="A37" s="3" t="s">
        <v>137</v>
      </c>
      <c r="B37" s="3" t="s">
        <v>138</v>
      </c>
      <c r="M37" s="5">
        <v>8.1790000000000003</v>
      </c>
      <c r="N37" s="5">
        <v>11.664</v>
      </c>
      <c r="O37" s="5">
        <v>6.5679999999999996</v>
      </c>
      <c r="P37" s="5">
        <v>7.6360000000000001</v>
      </c>
      <c r="Q37" s="5">
        <v>8.593</v>
      </c>
      <c r="R37" s="5">
        <v>5.26</v>
      </c>
      <c r="S37" s="5">
        <v>5.2960000000000003</v>
      </c>
      <c r="T37" s="5">
        <v>6.0030000000000001</v>
      </c>
      <c r="U37" s="5">
        <v>12.349</v>
      </c>
      <c r="V37" s="5">
        <v>10.445</v>
      </c>
      <c r="W37" s="5">
        <v>3.6</v>
      </c>
      <c r="X37" s="5">
        <v>9.93</v>
      </c>
      <c r="Y37" s="5">
        <v>9.3230000000000004</v>
      </c>
      <c r="Z37" s="5">
        <v>7.7750000000000004</v>
      </c>
      <c r="AA37" s="5">
        <v>8.1129999999999995</v>
      </c>
      <c r="AB37" s="5">
        <v>-0.33100000000000002</v>
      </c>
      <c r="AC37" s="5">
        <v>4.202</v>
      </c>
      <c r="AD37" s="5">
        <v>4.5730000000000004</v>
      </c>
      <c r="AE37" s="5">
        <v>3.246</v>
      </c>
      <c r="AF37" s="5">
        <v>5.0670000000000002</v>
      </c>
      <c r="AG37" s="5">
        <v>5.8490000000000002</v>
      </c>
      <c r="AH37" s="5">
        <v>0.59599999999999997</v>
      </c>
      <c r="AI37" s="5">
        <v>0.52900000000000003</v>
      </c>
      <c r="AJ37" s="5">
        <v>0.77500000000000002</v>
      </c>
      <c r="AK37" s="5">
        <v>3.8439999999999999</v>
      </c>
      <c r="AL37" s="5">
        <v>4.6210000000000004</v>
      </c>
      <c r="AM37" s="5">
        <v>6.7859999999999996</v>
      </c>
      <c r="AN37" s="5">
        <v>5.9169999999999998</v>
      </c>
      <c r="AO37" s="5">
        <v>7.2930000000000001</v>
      </c>
      <c r="AP37" s="5">
        <v>9.6549999999999994</v>
      </c>
      <c r="AQ37" s="5">
        <v>4.0650000000000004</v>
      </c>
      <c r="AR37" s="5">
        <v>-0.11700000000000001</v>
      </c>
      <c r="AS37" s="5">
        <v>3.597</v>
      </c>
      <c r="AT37" s="5">
        <v>-1.319</v>
      </c>
      <c r="AU37" s="5">
        <v>3.1920000000000002</v>
      </c>
      <c r="AV37" s="5">
        <v>4.9660000000000002</v>
      </c>
      <c r="AW37" s="5">
        <v>5.1859999999999999</v>
      </c>
      <c r="AX37" s="5">
        <v>5.4569999999999999</v>
      </c>
      <c r="AY37" s="5">
        <v>10.368</v>
      </c>
      <c r="AZ37" s="5">
        <v>8.6509999999999998</v>
      </c>
      <c r="BA37" s="5">
        <v>5.0999999999999996</v>
      </c>
      <c r="BB37" s="5">
        <v>9.5</v>
      </c>
      <c r="BC37" s="5">
        <v>-3.0009999999999999</v>
      </c>
      <c r="BD37" s="5">
        <v>2.8719999999999999</v>
      </c>
      <c r="BE37" s="5">
        <v>5.8159999999999998</v>
      </c>
      <c r="BF37" s="5">
        <v>4.4729999999999999</v>
      </c>
      <c r="BG37" s="5">
        <v>8.8930000000000007</v>
      </c>
      <c r="BH37" s="5">
        <v>3.0510000000000002</v>
      </c>
      <c r="BI37" s="5">
        <v>7.1180000000000003</v>
      </c>
      <c r="BJ37" s="5">
        <v>-2.6989999999999998</v>
      </c>
      <c r="BK37" s="5">
        <v>6.5830000000000002</v>
      </c>
      <c r="BL37" s="5">
        <v>1.964</v>
      </c>
      <c r="BM37" s="5">
        <v>2.5350000000000001</v>
      </c>
      <c r="BN37" s="5">
        <v>-0.39300000000000002</v>
      </c>
      <c r="BO37" s="5">
        <v>1.524</v>
      </c>
      <c r="BP37" s="5">
        <v>7.2670000000000003</v>
      </c>
      <c r="BQ37" s="5">
        <v>5.7830000000000004</v>
      </c>
      <c r="BR37" s="5">
        <v>8.77</v>
      </c>
      <c r="BS37" s="5">
        <v>8.6639999999999997</v>
      </c>
      <c r="BT37" s="5">
        <v>9.2409999999999997</v>
      </c>
      <c r="BU37" s="5">
        <v>1.954</v>
      </c>
      <c r="BV37" s="5">
        <v>11.631</v>
      </c>
      <c r="BW37" s="5">
        <v>10.898999999999999</v>
      </c>
      <c r="BX37" s="5">
        <v>7.7439999999999998</v>
      </c>
    </row>
    <row r="38" spans="1:76" x14ac:dyDescent="0.25">
      <c r="A38" s="3" t="s">
        <v>139</v>
      </c>
      <c r="B38" s="3" t="s">
        <v>140</v>
      </c>
      <c r="C38" s="5">
        <v>4.6139999999999999</v>
      </c>
      <c r="D38" s="5">
        <v>12.461</v>
      </c>
      <c r="E38" s="5">
        <v>0.621</v>
      </c>
      <c r="F38" s="5">
        <v>14.202999999999999</v>
      </c>
      <c r="G38" s="5">
        <v>4.6269999999999998</v>
      </c>
      <c r="H38" s="5">
        <v>6.79</v>
      </c>
      <c r="I38" s="5">
        <v>2.1269999999999998</v>
      </c>
      <c r="J38" s="5">
        <v>13.859</v>
      </c>
      <c r="K38" s="5">
        <v>8.5229999999999997</v>
      </c>
      <c r="L38" s="5">
        <v>1.59</v>
      </c>
      <c r="M38" s="5">
        <v>0.91700000000000004</v>
      </c>
      <c r="N38" s="5">
        <v>4.1989999999999998</v>
      </c>
      <c r="O38" s="5">
        <v>0.24199999999999999</v>
      </c>
      <c r="P38" s="5">
        <v>8.0709999999999997</v>
      </c>
      <c r="Q38" s="5">
        <v>9.4979999999999993</v>
      </c>
      <c r="R38" s="5">
        <v>4.6509999999999998</v>
      </c>
      <c r="S38" s="5">
        <v>2.5310000000000001</v>
      </c>
      <c r="T38" s="5">
        <v>6.7290000000000001</v>
      </c>
      <c r="U38" s="5">
        <v>7.7670000000000003</v>
      </c>
      <c r="V38" s="5">
        <v>13.898</v>
      </c>
      <c r="W38" s="5">
        <v>7.4779999999999998</v>
      </c>
      <c r="X38" s="5">
        <v>13.231</v>
      </c>
      <c r="Y38" s="5">
        <v>5.6970000000000001</v>
      </c>
      <c r="Z38" s="5">
        <v>12.022</v>
      </c>
      <c r="AA38" s="5">
        <v>15.662000000000001</v>
      </c>
      <c r="AB38" s="5">
        <v>-5.5279999999999996</v>
      </c>
      <c r="AC38" s="5">
        <v>4.6989999999999998</v>
      </c>
      <c r="AD38" s="5">
        <v>-3.4870000000000001</v>
      </c>
      <c r="AE38" s="5">
        <v>5.4269999999999996</v>
      </c>
      <c r="AF38" s="5">
        <v>4.75</v>
      </c>
      <c r="AG38" s="5">
        <v>4.407</v>
      </c>
      <c r="AH38" s="5">
        <v>3.5329999999999999</v>
      </c>
      <c r="AI38" s="5">
        <v>2.5379999999999998</v>
      </c>
      <c r="AJ38" s="5">
        <v>4.1660000000000004</v>
      </c>
      <c r="AK38" s="5">
        <v>4.6189999999999998</v>
      </c>
      <c r="AL38" s="5">
        <v>2.7629999999999999</v>
      </c>
      <c r="AM38" s="5">
        <v>2.7839999999999998</v>
      </c>
      <c r="AN38" s="5">
        <v>3.1789999999999998</v>
      </c>
      <c r="AO38" s="5">
        <v>3.81</v>
      </c>
      <c r="AP38" s="5">
        <v>6.7069999999999999</v>
      </c>
      <c r="AQ38" s="5">
        <v>2.165</v>
      </c>
      <c r="AR38" s="5">
        <v>-1.4770000000000001</v>
      </c>
      <c r="AS38" s="5">
        <v>0.73199999999999998</v>
      </c>
      <c r="AT38" s="5">
        <v>0.82699999999999996</v>
      </c>
      <c r="AU38" s="5">
        <v>2.3319999999999999</v>
      </c>
      <c r="AV38" s="5">
        <v>5.0730000000000004</v>
      </c>
      <c r="AW38" s="5">
        <v>4.42</v>
      </c>
      <c r="AX38" s="5">
        <v>5.3289999999999997</v>
      </c>
      <c r="AY38" s="5">
        <v>3.556</v>
      </c>
      <c r="AZ38" s="5">
        <v>4.6970000000000001</v>
      </c>
      <c r="BA38" s="5">
        <v>8.3940000000000001</v>
      </c>
      <c r="BB38" s="5">
        <v>1.75</v>
      </c>
      <c r="BC38" s="5">
        <v>2.7160000000000002</v>
      </c>
      <c r="BD38" s="5">
        <v>0.84599999999999997</v>
      </c>
      <c r="BE38" s="5">
        <v>5.9059999999999997</v>
      </c>
      <c r="BF38" s="5">
        <v>4.9189999999999996</v>
      </c>
      <c r="BG38" s="5">
        <v>8.3729999999999993</v>
      </c>
      <c r="BH38" s="5">
        <v>9.3350000000000009</v>
      </c>
      <c r="BI38" s="5">
        <v>1.4E-2</v>
      </c>
      <c r="BJ38" s="5">
        <v>0.58499999999999996</v>
      </c>
      <c r="BK38" s="5">
        <v>1.26</v>
      </c>
      <c r="BL38" s="5">
        <v>1.839</v>
      </c>
      <c r="BM38" s="5">
        <v>1.1459999999999999</v>
      </c>
      <c r="BN38" s="5">
        <v>0.51500000000000001</v>
      </c>
      <c r="BO38" s="5">
        <v>1.802</v>
      </c>
      <c r="BP38" s="5">
        <v>2.274</v>
      </c>
      <c r="BQ38" s="5">
        <v>-2.41</v>
      </c>
      <c r="BR38" s="5">
        <v>4.7270000000000003</v>
      </c>
      <c r="BS38" s="5">
        <v>1.5589999999999999</v>
      </c>
      <c r="BT38" s="5">
        <v>3.7839999999999998</v>
      </c>
      <c r="BU38" s="5">
        <v>-0.73699999999999999</v>
      </c>
      <c r="BV38" s="5">
        <v>6.806</v>
      </c>
      <c r="BW38" s="5">
        <v>3.3029999999999999</v>
      </c>
      <c r="BX38" s="5">
        <v>1.923</v>
      </c>
    </row>
    <row r="39" spans="1:76" x14ac:dyDescent="0.25">
      <c r="A39" s="3" t="s">
        <v>141</v>
      </c>
      <c r="B39" s="3" t="s">
        <v>142</v>
      </c>
      <c r="C39" s="5">
        <v>2.7469999999999999</v>
      </c>
      <c r="D39" s="5">
        <v>4.4390000000000001</v>
      </c>
      <c r="E39" s="5">
        <v>2.74</v>
      </c>
      <c r="F39" s="5">
        <v>1.3240000000000001</v>
      </c>
      <c r="G39" s="5">
        <v>5.008</v>
      </c>
      <c r="H39" s="5">
        <v>5.4429999999999996</v>
      </c>
      <c r="I39" s="5">
        <v>4.6980000000000004</v>
      </c>
      <c r="J39" s="5">
        <v>5.4850000000000003</v>
      </c>
      <c r="K39" s="5">
        <v>3.91</v>
      </c>
      <c r="L39" s="5">
        <v>4.181</v>
      </c>
      <c r="M39" s="5">
        <v>7.6890000000000001</v>
      </c>
      <c r="N39" s="5">
        <v>6.7889999999999997</v>
      </c>
      <c r="O39" s="5">
        <v>7.56</v>
      </c>
      <c r="P39" s="5">
        <v>7.7380000000000004</v>
      </c>
      <c r="Q39" s="5">
        <v>7.11</v>
      </c>
      <c r="R39" s="5">
        <v>6.7729999999999997</v>
      </c>
      <c r="S39" s="5">
        <v>7.1189999999999998</v>
      </c>
      <c r="T39" s="5">
        <v>7.351</v>
      </c>
      <c r="U39" s="5">
        <v>10.427</v>
      </c>
      <c r="V39" s="5">
        <v>8.8049999999999997</v>
      </c>
      <c r="W39" s="5">
        <v>6.1829999999999998</v>
      </c>
      <c r="X39" s="5">
        <v>6.1769999999999996</v>
      </c>
      <c r="Y39" s="5">
        <v>6.3179999999999996</v>
      </c>
      <c r="Z39" s="5">
        <v>7.0739999999999998</v>
      </c>
      <c r="AA39" s="5">
        <v>5.4450000000000003</v>
      </c>
      <c r="AB39" s="5">
        <v>3.484</v>
      </c>
      <c r="AC39" s="5">
        <v>5.5060000000000002</v>
      </c>
      <c r="AD39" s="5">
        <v>4.97</v>
      </c>
      <c r="AE39" s="5">
        <v>4.0629999999999997</v>
      </c>
      <c r="AF39" s="5">
        <v>5.4269999999999996</v>
      </c>
      <c r="AG39" s="5">
        <v>3.87</v>
      </c>
      <c r="AH39" s="5">
        <v>3.32</v>
      </c>
      <c r="AI39" s="5">
        <v>3.1890000000000001</v>
      </c>
      <c r="AJ39" s="5">
        <v>3.3879999999999999</v>
      </c>
      <c r="AK39" s="5">
        <v>3.694</v>
      </c>
      <c r="AL39" s="5">
        <v>2.3170000000000002</v>
      </c>
      <c r="AM39" s="5">
        <v>3.4609999999999999</v>
      </c>
      <c r="AN39" s="5">
        <v>3.7320000000000002</v>
      </c>
      <c r="AO39" s="5">
        <v>4.1920000000000002</v>
      </c>
      <c r="AP39" s="5">
        <v>4.5629999999999997</v>
      </c>
      <c r="AQ39" s="5">
        <v>2.3199999999999998</v>
      </c>
      <c r="AR39" s="5">
        <v>1.4450000000000001</v>
      </c>
      <c r="AS39" s="5">
        <v>2.331</v>
      </c>
      <c r="AT39" s="5">
        <v>2.202</v>
      </c>
      <c r="AU39" s="5">
        <v>2.4950000000000001</v>
      </c>
      <c r="AV39" s="5">
        <v>1.7250000000000001</v>
      </c>
      <c r="AW39" s="5">
        <v>2.56</v>
      </c>
      <c r="AX39" s="5">
        <v>1.198</v>
      </c>
      <c r="AY39" s="5">
        <v>2.2010000000000001</v>
      </c>
      <c r="AZ39" s="5">
        <v>2.3029999999999999</v>
      </c>
      <c r="BA39" s="5">
        <v>2.9540000000000002</v>
      </c>
      <c r="BB39" s="5">
        <v>1.429</v>
      </c>
      <c r="BC39" s="5">
        <v>1.9350000000000001</v>
      </c>
      <c r="BD39" s="5">
        <v>1.641</v>
      </c>
      <c r="BE39" s="5">
        <v>2.488</v>
      </c>
      <c r="BF39" s="5">
        <v>2.3250000000000002</v>
      </c>
      <c r="BG39" s="5">
        <v>2.4620000000000002</v>
      </c>
      <c r="BH39" s="5">
        <v>1.304</v>
      </c>
      <c r="BI39" s="5">
        <v>0.62</v>
      </c>
      <c r="BJ39" s="5">
        <v>-0.66300000000000003</v>
      </c>
      <c r="BK39" s="5">
        <v>1.2130000000000001</v>
      </c>
      <c r="BL39" s="5">
        <v>0.19700000000000001</v>
      </c>
      <c r="BM39" s="5">
        <v>1.534</v>
      </c>
      <c r="BN39" s="5">
        <v>1.21</v>
      </c>
      <c r="BO39" s="5">
        <v>0.77300000000000002</v>
      </c>
      <c r="BP39" s="5">
        <v>1.619</v>
      </c>
      <c r="BQ39" s="5">
        <v>1.7869999999999999</v>
      </c>
      <c r="BR39" s="5">
        <v>1.9930000000000001</v>
      </c>
      <c r="BS39" s="5">
        <v>1.58</v>
      </c>
      <c r="BT39" s="5">
        <v>1.4630000000000001</v>
      </c>
      <c r="BU39" s="5">
        <v>-0.375</v>
      </c>
      <c r="BV39" s="5">
        <v>2.9510000000000001</v>
      </c>
      <c r="BW39" s="5">
        <v>1.5940000000000001</v>
      </c>
      <c r="BX39" s="5">
        <v>0.81699999999999995</v>
      </c>
    </row>
    <row r="40" spans="1:76" x14ac:dyDescent="0.25">
      <c r="A40" s="3" t="s">
        <v>143</v>
      </c>
      <c r="B40" s="3" t="s">
        <v>144</v>
      </c>
      <c r="C40" s="5">
        <v>6.2430000000000003</v>
      </c>
      <c r="D40" s="5">
        <v>8.7210000000000001</v>
      </c>
      <c r="E40" s="5">
        <v>5.7249999999999996</v>
      </c>
      <c r="F40" s="5">
        <v>1.0820000000000001</v>
      </c>
      <c r="G40" s="5">
        <v>5.266</v>
      </c>
      <c r="H40" s="5">
        <v>7.5389999999999997</v>
      </c>
      <c r="I40" s="5">
        <v>8.1039999999999992</v>
      </c>
      <c r="J40" s="5">
        <v>5.16</v>
      </c>
      <c r="K40" s="5">
        <v>2.665</v>
      </c>
      <c r="L40" s="5">
        <v>2.4700000000000002</v>
      </c>
      <c r="M40" s="5">
        <v>9.2200000000000006</v>
      </c>
      <c r="N40" s="5">
        <v>11.228999999999999</v>
      </c>
      <c r="O40" s="5">
        <v>6.6340000000000003</v>
      </c>
      <c r="P40" s="5">
        <v>7.8949999999999996</v>
      </c>
      <c r="Q40" s="5">
        <v>9.8369999999999997</v>
      </c>
      <c r="R40" s="5">
        <v>6.0970000000000004</v>
      </c>
      <c r="S40" s="5">
        <v>6.3090000000000002</v>
      </c>
      <c r="T40" s="5">
        <v>5.569</v>
      </c>
      <c r="U40" s="5">
        <v>10.754</v>
      </c>
      <c r="V40" s="5">
        <v>9.2159999999999993</v>
      </c>
      <c r="W40" s="5">
        <v>3.2280000000000002</v>
      </c>
      <c r="X40" s="5">
        <v>9.1530000000000005</v>
      </c>
      <c r="Y40" s="5">
        <v>8.3070000000000004</v>
      </c>
      <c r="Z40" s="5">
        <v>6.39</v>
      </c>
      <c r="AA40" s="5">
        <v>7.0860000000000003</v>
      </c>
      <c r="AB40" s="5">
        <v>-0.13400000000000001</v>
      </c>
      <c r="AC40" s="5">
        <v>3.7429999999999999</v>
      </c>
      <c r="AD40" s="5">
        <v>3.9079999999999999</v>
      </c>
      <c r="AE40" s="5">
        <v>3.4169999999999998</v>
      </c>
      <c r="AF40" s="5">
        <v>4.1740000000000004</v>
      </c>
      <c r="AG40" s="5">
        <v>3.109</v>
      </c>
      <c r="AH40" s="5">
        <v>1.526</v>
      </c>
      <c r="AI40" s="5">
        <v>0.34699999999999998</v>
      </c>
      <c r="AJ40" s="5">
        <v>0.84299999999999997</v>
      </c>
      <c r="AK40" s="5">
        <v>1.8919999999999999</v>
      </c>
      <c r="AL40" s="5">
        <v>2.82</v>
      </c>
      <c r="AM40" s="5">
        <v>5.3869999999999996</v>
      </c>
      <c r="AN40" s="5">
        <v>4.024</v>
      </c>
      <c r="AO40" s="5">
        <v>6.78</v>
      </c>
      <c r="AP40" s="5">
        <v>7.4770000000000003</v>
      </c>
      <c r="AQ40" s="5">
        <v>3.605</v>
      </c>
      <c r="AR40" s="5">
        <v>-0.21099999999999999</v>
      </c>
      <c r="AS40" s="5">
        <v>1.76</v>
      </c>
      <c r="AT40" s="5">
        <v>-1.151</v>
      </c>
      <c r="AU40" s="5">
        <v>1.4239999999999999</v>
      </c>
      <c r="AV40" s="5">
        <v>4.4939999999999998</v>
      </c>
      <c r="AW40" s="5">
        <v>2.5720000000000001</v>
      </c>
      <c r="AX40" s="5">
        <v>1.9630000000000001</v>
      </c>
      <c r="AY40" s="5">
        <v>5.585</v>
      </c>
      <c r="AZ40" s="5">
        <v>7.1289999999999996</v>
      </c>
      <c r="BA40" s="5">
        <v>8.2449999999999992</v>
      </c>
      <c r="BB40" s="5">
        <v>4.1369999999999996</v>
      </c>
      <c r="BC40" s="5">
        <v>2.2599999999999998</v>
      </c>
      <c r="BD40" s="5">
        <v>0.497</v>
      </c>
      <c r="BE40" s="5">
        <v>3.0779999999999998</v>
      </c>
      <c r="BF40" s="5">
        <v>3.9870000000000001</v>
      </c>
      <c r="BG40" s="5">
        <v>5.0640000000000001</v>
      </c>
      <c r="BH40" s="5">
        <v>3.2040000000000002</v>
      </c>
      <c r="BI40" s="5">
        <v>1.95</v>
      </c>
      <c r="BJ40" s="5">
        <v>-6.8380000000000001</v>
      </c>
      <c r="BK40" s="5">
        <v>4.3310000000000004</v>
      </c>
      <c r="BL40" s="5">
        <v>5.31</v>
      </c>
      <c r="BM40" s="5">
        <v>1.069</v>
      </c>
      <c r="BN40" s="5">
        <v>0.65100000000000002</v>
      </c>
      <c r="BO40" s="5">
        <v>2.42</v>
      </c>
      <c r="BP40" s="5">
        <v>2.66</v>
      </c>
      <c r="BQ40" s="5">
        <v>2.3149999999999999</v>
      </c>
      <c r="BR40" s="5">
        <v>3.7480000000000002</v>
      </c>
      <c r="BS40" s="5">
        <v>4.1920000000000002</v>
      </c>
      <c r="BT40" s="5">
        <v>4.0410000000000004</v>
      </c>
      <c r="BU40" s="5">
        <v>-6.7169999999999996</v>
      </c>
      <c r="BV40" s="5">
        <v>9.9610000000000003</v>
      </c>
      <c r="BW40" s="5">
        <v>8.11</v>
      </c>
      <c r="BX40" s="5">
        <v>3.5640000000000001</v>
      </c>
    </row>
    <row r="41" spans="1:76" x14ac:dyDescent="0.25">
      <c r="A41" s="3" t="s">
        <v>145</v>
      </c>
      <c r="B41" s="3" t="s">
        <v>146</v>
      </c>
      <c r="M41" s="5">
        <v>10.484</v>
      </c>
      <c r="N41" s="5">
        <v>12.901999999999999</v>
      </c>
      <c r="O41" s="5">
        <v>6.9809999999999999</v>
      </c>
      <c r="P41" s="5">
        <v>9.0370000000000008</v>
      </c>
      <c r="Q41" s="5">
        <v>9.6479999999999997</v>
      </c>
      <c r="R41" s="5">
        <v>6.4009999999999998</v>
      </c>
      <c r="S41" s="5">
        <v>6.1280000000000001</v>
      </c>
      <c r="T41" s="5">
        <v>6.5170000000000003</v>
      </c>
      <c r="U41" s="5">
        <v>12.923999999999999</v>
      </c>
      <c r="V41" s="5">
        <v>10.981999999999999</v>
      </c>
      <c r="W41" s="5">
        <v>3.7360000000000002</v>
      </c>
      <c r="X41" s="5">
        <v>12.53</v>
      </c>
      <c r="Y41" s="5">
        <v>9.8529999999999998</v>
      </c>
      <c r="Z41" s="5">
        <v>7.9530000000000003</v>
      </c>
      <c r="AA41" s="5">
        <v>10.583</v>
      </c>
      <c r="AB41" s="5">
        <v>-0.51500000000000001</v>
      </c>
      <c r="AC41" s="5">
        <v>5.3559999999999999</v>
      </c>
      <c r="AD41" s="5">
        <v>4.9089999999999998</v>
      </c>
      <c r="AE41" s="5">
        <v>4.0750000000000002</v>
      </c>
      <c r="AF41" s="5">
        <v>4.8869999999999996</v>
      </c>
      <c r="AG41" s="5">
        <v>5.2350000000000003</v>
      </c>
      <c r="AH41" s="5">
        <v>1.784</v>
      </c>
      <c r="AI41" s="5">
        <v>-0.20200000000000001</v>
      </c>
      <c r="AJ41" s="5">
        <v>-1.224</v>
      </c>
      <c r="AK41" s="5">
        <v>2.2589999999999999</v>
      </c>
      <c r="AL41" s="5">
        <v>3.5649999999999999</v>
      </c>
      <c r="AM41" s="5">
        <v>7.7439999999999998</v>
      </c>
      <c r="AN41" s="5">
        <v>5.734</v>
      </c>
      <c r="AO41" s="5">
        <v>5.3339999999999996</v>
      </c>
      <c r="AP41" s="5">
        <v>11.037000000000001</v>
      </c>
      <c r="AQ41" s="5">
        <v>3.55</v>
      </c>
      <c r="AR41" s="5">
        <v>0.153</v>
      </c>
      <c r="AS41" s="5">
        <v>3.286</v>
      </c>
      <c r="AT41" s="5">
        <v>-1.161</v>
      </c>
      <c r="AU41" s="5">
        <v>2.2069999999999999</v>
      </c>
      <c r="AV41" s="5">
        <v>3.9649999999999999</v>
      </c>
      <c r="AW41" s="5">
        <v>3.5409999999999999</v>
      </c>
      <c r="AX41" s="5">
        <v>3.165</v>
      </c>
      <c r="AY41" s="5">
        <v>8.1989999999999998</v>
      </c>
      <c r="AZ41" s="5">
        <v>7.8570000000000002</v>
      </c>
      <c r="BA41" s="5">
        <v>7.69</v>
      </c>
      <c r="BB41" s="5">
        <v>6.1040000000000001</v>
      </c>
      <c r="BC41" s="5">
        <v>3.9630000000000001</v>
      </c>
      <c r="BD41" s="5">
        <v>2.6619999999999999</v>
      </c>
      <c r="BE41" s="5">
        <v>3.4380000000000002</v>
      </c>
      <c r="BF41" s="5">
        <v>4.1550000000000002</v>
      </c>
      <c r="BG41" s="5">
        <v>7.0910000000000002</v>
      </c>
      <c r="BH41" s="5">
        <v>3.5329999999999999</v>
      </c>
      <c r="BI41" s="5">
        <v>2.4929999999999999</v>
      </c>
      <c r="BJ41" s="5">
        <v>-5.2469999999999999</v>
      </c>
      <c r="BK41" s="5">
        <v>8.0830000000000002</v>
      </c>
      <c r="BL41" s="5">
        <v>7.6120000000000001</v>
      </c>
      <c r="BM41" s="5">
        <v>3.3460000000000001</v>
      </c>
      <c r="BN41" s="5">
        <v>2.27</v>
      </c>
      <c r="BO41" s="5">
        <v>3.75</v>
      </c>
      <c r="BP41" s="5">
        <v>3.6560000000000001</v>
      </c>
      <c r="BQ41" s="5">
        <v>2.6680000000000001</v>
      </c>
      <c r="BR41" s="5">
        <v>4.6890000000000001</v>
      </c>
      <c r="BS41" s="5">
        <v>2.6059999999999999</v>
      </c>
      <c r="BT41" s="5">
        <v>4.306</v>
      </c>
      <c r="BU41" s="5">
        <v>-3.8610000000000002</v>
      </c>
      <c r="BV41" s="5">
        <v>12.141999999999999</v>
      </c>
      <c r="BW41" s="5">
        <v>7.9580000000000002</v>
      </c>
      <c r="BX41" s="5">
        <v>3.911</v>
      </c>
    </row>
    <row r="42" spans="1:76" x14ac:dyDescent="0.25">
      <c r="A42" s="3" t="s">
        <v>147</v>
      </c>
      <c r="B42" s="3" t="s">
        <v>148</v>
      </c>
      <c r="M42" s="5">
        <v>10.186999999999999</v>
      </c>
      <c r="N42" s="5">
        <v>9.8320000000000007</v>
      </c>
      <c r="O42" s="5">
        <v>6.6130000000000004</v>
      </c>
      <c r="P42" s="5">
        <v>7.5620000000000003</v>
      </c>
      <c r="Q42" s="5">
        <v>14.714</v>
      </c>
      <c r="R42" s="5">
        <v>8.2799999999999994</v>
      </c>
      <c r="S42" s="5">
        <v>7.6760000000000002</v>
      </c>
      <c r="T42" s="5">
        <v>5.9989999999999997</v>
      </c>
      <c r="U42" s="5">
        <v>3.6469999999999998</v>
      </c>
      <c r="V42" s="5">
        <v>2.7490000000000001</v>
      </c>
      <c r="W42" s="5">
        <v>-0.122</v>
      </c>
      <c r="X42" s="5">
        <v>5.1890000000000001</v>
      </c>
      <c r="Y42" s="5">
        <v>3.2370000000000001</v>
      </c>
      <c r="Z42" s="5">
        <v>-0.63400000000000001</v>
      </c>
      <c r="AA42" s="5">
        <v>1.5329999999999999</v>
      </c>
      <c r="AB42" s="5">
        <v>-0.40400000000000003</v>
      </c>
      <c r="AC42" s="5">
        <v>0.57599999999999996</v>
      </c>
      <c r="AD42" s="5">
        <v>0.749</v>
      </c>
      <c r="AE42" s="5">
        <v>3.06</v>
      </c>
      <c r="AF42" s="5">
        <v>3.8809999999999998</v>
      </c>
      <c r="AG42" s="5">
        <v>0.88300000000000001</v>
      </c>
      <c r="AH42" s="5">
        <v>3.7519999999999998</v>
      </c>
      <c r="AI42" s="5">
        <v>-1.048</v>
      </c>
      <c r="AJ42" s="5">
        <v>4.68</v>
      </c>
      <c r="AK42" s="5">
        <v>4.6689999999999996</v>
      </c>
      <c r="AL42" s="5">
        <v>4.1159999999999997</v>
      </c>
      <c r="AM42" s="5">
        <v>3.9359999999999999</v>
      </c>
      <c r="AN42" s="5">
        <v>2.7330000000000001</v>
      </c>
      <c r="AO42" s="5">
        <v>5.6340000000000003</v>
      </c>
      <c r="AP42" s="5">
        <v>4.1870000000000003</v>
      </c>
      <c r="AQ42" s="5">
        <v>5.8120000000000003</v>
      </c>
      <c r="AR42" s="5">
        <v>0.436</v>
      </c>
      <c r="AS42" s="5">
        <v>1.671</v>
      </c>
      <c r="AT42" s="5">
        <v>0.42299999999999999</v>
      </c>
      <c r="AU42" s="5">
        <v>-1.0720000000000001</v>
      </c>
      <c r="AV42" s="5">
        <v>2.1800000000000002</v>
      </c>
      <c r="AW42" s="5">
        <v>0.65400000000000003</v>
      </c>
      <c r="AX42" s="5">
        <v>-2.5289999999999999</v>
      </c>
      <c r="AY42" s="5">
        <v>-0.36099999999999999</v>
      </c>
      <c r="AZ42" s="5">
        <v>0.66300000000000003</v>
      </c>
      <c r="BA42" s="5">
        <v>1.32</v>
      </c>
      <c r="BB42" s="5">
        <v>3.496</v>
      </c>
      <c r="BC42" s="5">
        <v>3.2010000000000001</v>
      </c>
      <c r="BD42" s="5">
        <v>-0.60799999999999998</v>
      </c>
      <c r="BE42" s="5">
        <v>1.5609999999999999</v>
      </c>
      <c r="BF42" s="5">
        <v>0.69699999999999995</v>
      </c>
      <c r="BG42" s="5">
        <v>1.641</v>
      </c>
      <c r="BH42" s="5">
        <v>2.1219999999999999</v>
      </c>
      <c r="BI42" s="5">
        <v>3.0579999999999998</v>
      </c>
      <c r="BJ42" s="5">
        <v>0.47699999999999998</v>
      </c>
      <c r="BK42" s="5">
        <v>1.8979999999999999</v>
      </c>
      <c r="BL42" s="5">
        <v>4.7380000000000004</v>
      </c>
      <c r="BM42" s="5">
        <v>-0.97799999999999998</v>
      </c>
      <c r="BN42" s="5">
        <v>3.2709999999999999</v>
      </c>
      <c r="BO42" s="5">
        <v>1.7010000000000001</v>
      </c>
      <c r="BP42" s="5">
        <v>1.714</v>
      </c>
      <c r="BQ42" s="5">
        <v>0.72799999999999998</v>
      </c>
      <c r="BR42" s="5">
        <v>0.90500000000000003</v>
      </c>
      <c r="BS42" s="5">
        <v>2.1779999999999999</v>
      </c>
      <c r="BT42" s="5">
        <v>2.3879999999999999</v>
      </c>
      <c r="BU42" s="5">
        <v>-2.8330000000000002</v>
      </c>
      <c r="BV42" s="5">
        <v>4.2409999999999997</v>
      </c>
      <c r="BW42" s="5">
        <v>1.7789999999999999</v>
      </c>
      <c r="BX42" s="5">
        <v>1.76</v>
      </c>
    </row>
    <row r="43" spans="1:76" x14ac:dyDescent="0.25">
      <c r="A43" s="3" t="s">
        <v>149</v>
      </c>
      <c r="B43" s="3" t="s">
        <v>150</v>
      </c>
      <c r="M43" s="5">
        <v>9.2959999999999994</v>
      </c>
      <c r="N43" s="5">
        <v>11.765000000000001</v>
      </c>
      <c r="O43" s="5">
        <v>6.9649999999999999</v>
      </c>
      <c r="P43" s="5">
        <v>7.4320000000000004</v>
      </c>
      <c r="Q43" s="5">
        <v>8.5030000000000001</v>
      </c>
      <c r="R43" s="5">
        <v>5.4690000000000003</v>
      </c>
      <c r="S43" s="5">
        <v>6.2290000000000001</v>
      </c>
      <c r="T43" s="5">
        <v>4.3339999999999996</v>
      </c>
      <c r="U43" s="5">
        <v>11.993</v>
      </c>
      <c r="V43" s="5">
        <v>10.475</v>
      </c>
      <c r="W43" s="5">
        <v>3.609</v>
      </c>
      <c r="X43" s="5">
        <v>9.5210000000000008</v>
      </c>
      <c r="Y43" s="5">
        <v>9.4410000000000007</v>
      </c>
      <c r="Z43" s="5">
        <v>7.625</v>
      </c>
      <c r="AA43" s="5">
        <v>7.6779999999999999</v>
      </c>
      <c r="AB43" s="5">
        <v>-4.0000000000000001E-3</v>
      </c>
      <c r="AC43" s="5">
        <v>3.9790000000000001</v>
      </c>
      <c r="AD43" s="5">
        <v>3.9929999999999999</v>
      </c>
      <c r="AE43" s="5">
        <v>3.4729999999999999</v>
      </c>
      <c r="AF43" s="5">
        <v>4.5060000000000002</v>
      </c>
      <c r="AG43" s="5">
        <v>3.8610000000000002</v>
      </c>
      <c r="AH43" s="5">
        <v>0.35399999999999998</v>
      </c>
      <c r="AI43" s="5">
        <v>-0.55500000000000005</v>
      </c>
      <c r="AJ43" s="5">
        <v>-0.68</v>
      </c>
      <c r="AK43" s="5">
        <v>1.27</v>
      </c>
      <c r="AL43" s="5">
        <v>2.7679999999999998</v>
      </c>
      <c r="AM43" s="5">
        <v>6.0190000000000001</v>
      </c>
      <c r="AN43" s="5">
        <v>5.5330000000000004</v>
      </c>
      <c r="AO43" s="5">
        <v>9.077</v>
      </c>
      <c r="AP43" s="5">
        <v>9.7539999999999996</v>
      </c>
      <c r="AQ43" s="5">
        <v>3.5910000000000002</v>
      </c>
      <c r="AR43" s="5">
        <v>-9.0999999999999998E-2</v>
      </c>
      <c r="AS43" s="5">
        <v>3.246</v>
      </c>
      <c r="AT43" s="5">
        <v>-1.7989999999999999</v>
      </c>
      <c r="AU43" s="5">
        <v>1.51</v>
      </c>
      <c r="AV43" s="5">
        <v>5.242</v>
      </c>
      <c r="AW43" s="5">
        <v>3.5449999999999999</v>
      </c>
      <c r="AX43" s="5">
        <v>3.4969999999999999</v>
      </c>
      <c r="AY43" s="5">
        <v>9.202</v>
      </c>
      <c r="AZ43" s="5">
        <v>8.5530000000000008</v>
      </c>
      <c r="BA43" s="5">
        <v>7.4169999999999998</v>
      </c>
      <c r="BB43" s="5">
        <v>-0.22500000000000001</v>
      </c>
      <c r="BC43" s="5">
        <v>-0.28499999999999998</v>
      </c>
      <c r="BD43" s="5">
        <v>-1.1299999999999999</v>
      </c>
      <c r="BE43" s="5">
        <v>6.5620000000000003</v>
      </c>
      <c r="BF43" s="5">
        <v>4.18</v>
      </c>
      <c r="BG43" s="5">
        <v>2.6880000000000002</v>
      </c>
      <c r="BH43" s="5">
        <v>0.251</v>
      </c>
      <c r="BI43" s="5">
        <v>1.0289999999999999</v>
      </c>
      <c r="BJ43" s="5">
        <v>-9.6929999999999996</v>
      </c>
      <c r="BK43" s="5">
        <v>5.4740000000000002</v>
      </c>
      <c r="BL43" s="5">
        <v>3.319</v>
      </c>
      <c r="BM43" s="5">
        <v>4.0199999999999996</v>
      </c>
      <c r="BN43" s="5">
        <v>-1.41</v>
      </c>
      <c r="BO43" s="5">
        <v>1.81</v>
      </c>
      <c r="BP43" s="5">
        <v>3.4689999999999999</v>
      </c>
      <c r="BQ43" s="5">
        <v>2.4540000000000002</v>
      </c>
      <c r="BR43" s="5">
        <v>3.911</v>
      </c>
      <c r="BS43" s="5">
        <v>5.7709999999999999</v>
      </c>
      <c r="BT43" s="5">
        <v>4.8209999999999997</v>
      </c>
      <c r="BU43" s="5">
        <v>-9.4770000000000003</v>
      </c>
      <c r="BV43" s="5">
        <v>14.750999999999999</v>
      </c>
      <c r="BW43" s="5">
        <v>9.1859999999999999</v>
      </c>
      <c r="BX43" s="5">
        <v>-0.79100000000000004</v>
      </c>
    </row>
    <row r="44" spans="1:76" x14ac:dyDescent="0.25">
      <c r="A44" s="3" t="s">
        <v>151</v>
      </c>
      <c r="B44" s="3" t="s">
        <v>152</v>
      </c>
      <c r="M44" s="5">
        <v>8.3810000000000002</v>
      </c>
      <c r="N44" s="5">
        <v>10.94</v>
      </c>
      <c r="O44" s="5">
        <v>6.4489999999999998</v>
      </c>
      <c r="P44" s="5">
        <v>7.5960000000000001</v>
      </c>
      <c r="Q44" s="5">
        <v>8.375</v>
      </c>
      <c r="R44" s="5">
        <v>5.2240000000000002</v>
      </c>
      <c r="S44" s="5">
        <v>5.86</v>
      </c>
      <c r="T44" s="5">
        <v>5.1630000000000003</v>
      </c>
      <c r="U44" s="5">
        <v>12.512</v>
      </c>
      <c r="V44" s="5">
        <v>10.7</v>
      </c>
      <c r="W44" s="5">
        <v>4.141</v>
      </c>
      <c r="X44" s="5">
        <v>8.9740000000000002</v>
      </c>
      <c r="Y44" s="5">
        <v>9.1769999999999996</v>
      </c>
      <c r="Z44" s="5">
        <v>7.7990000000000004</v>
      </c>
      <c r="AA44" s="5">
        <v>7.0949999999999998</v>
      </c>
      <c r="AB44" s="5">
        <v>0.104</v>
      </c>
      <c r="AC44" s="5">
        <v>3.8969999999999998</v>
      </c>
      <c r="AD44" s="5">
        <v>4.34</v>
      </c>
      <c r="AE44" s="5">
        <v>3.2029999999999998</v>
      </c>
      <c r="AF44" s="5">
        <v>3.875</v>
      </c>
      <c r="AG44" s="5">
        <v>2.5920000000000001</v>
      </c>
      <c r="AH44" s="5">
        <v>0.873</v>
      </c>
      <c r="AI44" s="5">
        <v>1.2749999999999999</v>
      </c>
      <c r="AJ44" s="5">
        <v>0.92900000000000005</v>
      </c>
      <c r="AK44" s="5">
        <v>0.67200000000000004</v>
      </c>
      <c r="AL44" s="5">
        <v>1.7769999999999999</v>
      </c>
      <c r="AM44" s="5">
        <v>4.4020000000000001</v>
      </c>
      <c r="AN44" s="5">
        <v>3.2</v>
      </c>
      <c r="AO44" s="5">
        <v>7.8949999999999996</v>
      </c>
      <c r="AP44" s="5">
        <v>6.0709999999999997</v>
      </c>
      <c r="AQ44" s="5">
        <v>2.72</v>
      </c>
      <c r="AR44" s="5">
        <v>-0.753</v>
      </c>
      <c r="AS44" s="5">
        <v>0.44800000000000001</v>
      </c>
      <c r="AT44" s="5">
        <v>-1.6910000000000001</v>
      </c>
      <c r="AU44" s="5">
        <v>1.929</v>
      </c>
      <c r="AV44" s="5">
        <v>5.7050000000000001</v>
      </c>
      <c r="AW44" s="5">
        <v>2.4910000000000001</v>
      </c>
      <c r="AX44" s="5">
        <v>2.6389999999999998</v>
      </c>
      <c r="AY44" s="5">
        <v>5.3230000000000004</v>
      </c>
      <c r="AZ44" s="5">
        <v>8.7010000000000005</v>
      </c>
      <c r="BA44" s="5">
        <v>11.205</v>
      </c>
      <c r="BB44" s="5">
        <v>3.6819999999999999</v>
      </c>
      <c r="BC44" s="5">
        <v>1.083</v>
      </c>
      <c r="BD44" s="5">
        <v>-0.627</v>
      </c>
      <c r="BE44" s="5">
        <v>2.6579999999999999</v>
      </c>
      <c r="BF44" s="5">
        <v>4.8239999999999998</v>
      </c>
      <c r="BG44" s="5">
        <v>4.766</v>
      </c>
      <c r="BH44" s="5">
        <v>3.7189999999999999</v>
      </c>
      <c r="BI44" s="5">
        <v>1.3220000000000001</v>
      </c>
      <c r="BJ44" s="5">
        <v>-9.8030000000000008</v>
      </c>
      <c r="BK44" s="5">
        <v>1.466</v>
      </c>
      <c r="BL44" s="5">
        <v>3.581</v>
      </c>
      <c r="BM44" s="5">
        <v>-1.018</v>
      </c>
      <c r="BN44" s="5">
        <v>-1.4590000000000001</v>
      </c>
      <c r="BO44" s="5">
        <v>1.349</v>
      </c>
      <c r="BP44" s="5">
        <v>1.778</v>
      </c>
      <c r="BQ44" s="5">
        <v>2.403</v>
      </c>
      <c r="BR44" s="5">
        <v>3.5739999999999998</v>
      </c>
      <c r="BS44" s="5">
        <v>6.27</v>
      </c>
      <c r="BT44" s="5">
        <v>4.1130000000000004</v>
      </c>
      <c r="BU44" s="5">
        <v>-10.384</v>
      </c>
      <c r="BV44" s="5">
        <v>8.5259999999999998</v>
      </c>
      <c r="BW44" s="5">
        <v>9.9529999999999994</v>
      </c>
      <c r="BX44" s="5">
        <v>4.3460000000000001</v>
      </c>
    </row>
    <row r="45" spans="1:76" x14ac:dyDescent="0.25">
      <c r="A45" s="3" t="s">
        <v>153</v>
      </c>
      <c r="B45" s="3" t="s">
        <v>154</v>
      </c>
      <c r="C45" s="5">
        <v>5.1870000000000003</v>
      </c>
      <c r="D45" s="5">
        <v>8.6950000000000003</v>
      </c>
      <c r="E45" s="5">
        <v>5.3</v>
      </c>
      <c r="F45" s="5">
        <v>2.4169999999999998</v>
      </c>
      <c r="G45" s="5">
        <v>1.47</v>
      </c>
      <c r="H45" s="5">
        <v>3.2490000000000001</v>
      </c>
      <c r="I45" s="5">
        <v>7.14</v>
      </c>
      <c r="J45" s="5">
        <v>3.149</v>
      </c>
      <c r="K45" s="5">
        <v>-0.372</v>
      </c>
      <c r="L45" s="5">
        <v>1.915</v>
      </c>
      <c r="M45" s="5">
        <v>1.649</v>
      </c>
      <c r="N45" s="5">
        <v>-0.52900000000000003</v>
      </c>
      <c r="O45" s="5">
        <v>3.0880000000000001</v>
      </c>
      <c r="P45" s="5">
        <v>5.1999999999999998E-2</v>
      </c>
      <c r="Q45" s="5">
        <v>2.1869999999999998</v>
      </c>
      <c r="R45" s="5">
        <v>1.887</v>
      </c>
      <c r="S45" s="5">
        <v>5.0999999999999997E-2</v>
      </c>
      <c r="T45" s="5">
        <v>1.7509999999999999</v>
      </c>
      <c r="U45" s="5">
        <v>6.2560000000000002</v>
      </c>
      <c r="V45" s="5">
        <v>2.448</v>
      </c>
      <c r="W45" s="5">
        <v>3.88</v>
      </c>
      <c r="X45" s="5">
        <v>2.5779999999999998</v>
      </c>
      <c r="Y45" s="5">
        <v>-0.40500000000000003</v>
      </c>
      <c r="Z45" s="5">
        <v>1.0289999999999999</v>
      </c>
      <c r="AA45" s="5">
        <v>1.0620000000000001</v>
      </c>
      <c r="AB45" s="5">
        <v>-0.01</v>
      </c>
      <c r="AC45" s="5">
        <v>-0.90700000000000003</v>
      </c>
      <c r="AD45" s="5">
        <v>2.4009999999999998</v>
      </c>
      <c r="AE45" s="5">
        <v>3.2349999999999999</v>
      </c>
      <c r="AF45" s="5">
        <v>-0.84499999999999997</v>
      </c>
      <c r="AG45" s="5">
        <v>2.4750000000000001</v>
      </c>
      <c r="AH45" s="5">
        <v>-0.54800000000000004</v>
      </c>
      <c r="AI45" s="5">
        <v>1.849</v>
      </c>
      <c r="AJ45" s="5">
        <v>1.0189999999999999</v>
      </c>
      <c r="AK45" s="5">
        <v>0.252</v>
      </c>
      <c r="AL45" s="5">
        <v>2.391</v>
      </c>
      <c r="AM45" s="5">
        <v>2.5779999999999998</v>
      </c>
      <c r="AN45" s="5">
        <v>3.1789999999999998</v>
      </c>
      <c r="AO45" s="5">
        <v>3.4790000000000001</v>
      </c>
      <c r="AP45" s="5">
        <v>3.5990000000000002</v>
      </c>
      <c r="AQ45" s="5">
        <v>2.6539999999999999</v>
      </c>
      <c r="AR45" s="5">
        <v>2.4870000000000001</v>
      </c>
      <c r="AS45" s="5">
        <v>2.9809999999999999</v>
      </c>
      <c r="AT45" s="5">
        <v>2.2730000000000001</v>
      </c>
      <c r="AU45" s="5">
        <v>2.331</v>
      </c>
      <c r="AV45" s="5">
        <v>2.3959999999999999</v>
      </c>
      <c r="AW45" s="5">
        <v>5.2969999999999997</v>
      </c>
      <c r="AX45" s="5">
        <v>1.891</v>
      </c>
      <c r="AY45" s="5">
        <v>5.0970000000000004</v>
      </c>
      <c r="AZ45" s="5">
        <v>5.5190000000000001</v>
      </c>
      <c r="BA45" s="5">
        <v>7.5940000000000003</v>
      </c>
      <c r="BB45" s="5">
        <v>4.3150000000000004</v>
      </c>
      <c r="BC45" s="5">
        <v>1.651</v>
      </c>
      <c r="BD45" s="5">
        <v>1.8420000000000001</v>
      </c>
      <c r="BE45" s="5">
        <v>0.747</v>
      </c>
      <c r="BF45" s="5">
        <v>1.619</v>
      </c>
      <c r="BG45" s="5">
        <v>4.0110000000000001</v>
      </c>
      <c r="BH45" s="5">
        <v>2.8290000000000002</v>
      </c>
      <c r="BI45" s="5">
        <v>0.35199999999999998</v>
      </c>
      <c r="BJ45" s="5">
        <v>1.2270000000000001</v>
      </c>
      <c r="BK45" s="5">
        <v>3.641</v>
      </c>
      <c r="BL45" s="5">
        <v>-0.96099999999999997</v>
      </c>
      <c r="BM45" s="5">
        <v>0.34699999999999998</v>
      </c>
      <c r="BN45" s="5">
        <v>0.19700000000000001</v>
      </c>
      <c r="BO45" s="5">
        <v>1.853</v>
      </c>
      <c r="BP45" s="5">
        <v>0.371</v>
      </c>
      <c r="BQ45" s="5">
        <v>1.8120000000000001</v>
      </c>
      <c r="BR45" s="5">
        <v>2.3969999999999998</v>
      </c>
      <c r="BS45" s="5">
        <v>1.2450000000000001</v>
      </c>
      <c r="BT45" s="5">
        <v>2.1760000000000002</v>
      </c>
      <c r="BU45" s="5">
        <v>-22.257999999999999</v>
      </c>
      <c r="BV45" s="5">
        <v>11.776999999999999</v>
      </c>
      <c r="BW45" s="5">
        <v>21.166</v>
      </c>
      <c r="BX45" s="5">
        <v>3.262</v>
      </c>
    </row>
    <row r="46" spans="1:76" x14ac:dyDescent="0.25">
      <c r="A46" s="3" t="s">
        <v>155</v>
      </c>
      <c r="B46" s="3" t="s">
        <v>156</v>
      </c>
      <c r="M46" s="5">
        <v>-2.1269999999999998</v>
      </c>
      <c r="N46" s="5">
        <v>-2.3090000000000002</v>
      </c>
      <c r="O46" s="5">
        <v>1.3460000000000001</v>
      </c>
      <c r="P46" s="5">
        <v>-1.2869999999999999</v>
      </c>
      <c r="Q46" s="5">
        <v>0.54700000000000004</v>
      </c>
      <c r="R46" s="5">
        <v>-2.0259999999999998</v>
      </c>
      <c r="S46" s="5">
        <v>-3.629</v>
      </c>
      <c r="T46" s="5">
        <v>3.74</v>
      </c>
      <c r="U46" s="5">
        <v>21.298999999999999</v>
      </c>
      <c r="V46" s="5">
        <v>1.859</v>
      </c>
      <c r="W46" s="5">
        <v>4.1059999999999999</v>
      </c>
      <c r="X46" s="5">
        <v>1.0109999999999999</v>
      </c>
      <c r="Y46" s="5">
        <v>-2.6190000000000002</v>
      </c>
      <c r="Z46" s="5">
        <v>-1.9650000000000001</v>
      </c>
      <c r="AA46" s="5">
        <v>-0.53100000000000003</v>
      </c>
      <c r="AB46" s="5">
        <v>-0.78200000000000003</v>
      </c>
      <c r="AC46" s="5">
        <v>-4.8049999999999997</v>
      </c>
      <c r="AD46" s="5">
        <v>1.804</v>
      </c>
      <c r="AE46" s="5">
        <v>6.3789999999999996</v>
      </c>
      <c r="AF46" s="5">
        <v>-1.6279999999999999</v>
      </c>
      <c r="AG46" s="5">
        <v>3.71</v>
      </c>
      <c r="AH46" s="5">
        <v>0.14799999999999999</v>
      </c>
      <c r="AI46" s="5">
        <v>3.548</v>
      </c>
      <c r="AJ46" s="5">
        <v>0.88500000000000001</v>
      </c>
      <c r="AK46" s="5">
        <v>1.375</v>
      </c>
      <c r="AL46" s="5">
        <v>3.391</v>
      </c>
      <c r="AM46" s="5">
        <v>2.448</v>
      </c>
      <c r="AN46" s="5">
        <v>4.4729999999999999</v>
      </c>
      <c r="AO46" s="5">
        <v>2.556</v>
      </c>
      <c r="AP46" s="5">
        <v>3.472</v>
      </c>
      <c r="AQ46" s="5">
        <v>0.875</v>
      </c>
      <c r="AR46" s="5">
        <v>0.94399999999999995</v>
      </c>
      <c r="AS46" s="5">
        <v>4.5609999999999999</v>
      </c>
      <c r="AT46" s="5">
        <v>0.996</v>
      </c>
      <c r="AU46" s="5">
        <v>2.86</v>
      </c>
      <c r="AV46" s="5">
        <v>-3.706</v>
      </c>
      <c r="AW46" s="5">
        <v>4.4260000000000002</v>
      </c>
      <c r="AX46" s="5">
        <v>1.0069999999999999</v>
      </c>
      <c r="AY46" s="5">
        <v>4.3360000000000003</v>
      </c>
      <c r="AZ46" s="5">
        <v>5.5810000000000004</v>
      </c>
      <c r="BA46" s="5">
        <v>9.5359999999999996</v>
      </c>
      <c r="BB46" s="5">
        <v>6.2510000000000003</v>
      </c>
      <c r="BC46" s="5">
        <v>2.133</v>
      </c>
      <c r="BD46" s="5">
        <v>4.54</v>
      </c>
      <c r="BE46" s="5">
        <v>1.4730000000000001</v>
      </c>
      <c r="BF46" s="5">
        <v>2.234</v>
      </c>
      <c r="BG46" s="5">
        <v>5.4720000000000004</v>
      </c>
      <c r="BH46" s="5">
        <v>2.7829999999999999</v>
      </c>
      <c r="BI46" s="5">
        <v>-1.06</v>
      </c>
      <c r="BJ46" s="5">
        <v>1.9450000000000001</v>
      </c>
      <c r="BK46" s="5">
        <v>4.343</v>
      </c>
      <c r="BL46" s="5">
        <v>0.67</v>
      </c>
      <c r="BM46" s="5">
        <v>-1.4450000000000001</v>
      </c>
      <c r="BN46" s="5">
        <v>1.726</v>
      </c>
      <c r="BO46" s="5">
        <v>2.9060000000000001</v>
      </c>
      <c r="BP46" s="5">
        <v>1.35</v>
      </c>
      <c r="BQ46" s="5">
        <v>1.752</v>
      </c>
      <c r="BR46" s="5">
        <v>3.4449999999999998</v>
      </c>
      <c r="BS46" s="5">
        <v>1.871</v>
      </c>
      <c r="BT46" s="5">
        <v>2.972</v>
      </c>
      <c r="BU46" s="5">
        <v>-34.488</v>
      </c>
      <c r="BV46" s="5">
        <v>14.284000000000001</v>
      </c>
      <c r="BW46" s="5">
        <v>38.567999999999998</v>
      </c>
      <c r="BX46" s="5">
        <v>5.0529999999999999</v>
      </c>
    </row>
    <row r="47" spans="1:76" x14ac:dyDescent="0.25">
      <c r="A47" s="3" t="s">
        <v>157</v>
      </c>
      <c r="B47" s="3" t="s">
        <v>158</v>
      </c>
      <c r="M47" s="5">
        <v>3.806</v>
      </c>
      <c r="N47" s="5">
        <v>0.38500000000000001</v>
      </c>
      <c r="O47" s="5">
        <v>4.4950000000000001</v>
      </c>
      <c r="P47" s="5">
        <v>0.85799999999999998</v>
      </c>
      <c r="Q47" s="5">
        <v>3.4550000000000001</v>
      </c>
      <c r="R47" s="5">
        <v>4.3170000000000002</v>
      </c>
      <c r="S47" s="5">
        <v>2.1030000000000002</v>
      </c>
      <c r="T47" s="5">
        <v>1.0820000000000001</v>
      </c>
      <c r="U47" s="5">
        <v>-1.351</v>
      </c>
      <c r="V47" s="5">
        <v>3.3460000000000001</v>
      </c>
      <c r="W47" s="5">
        <v>4.4109999999999996</v>
      </c>
      <c r="X47" s="5">
        <v>4.8049999999999997</v>
      </c>
      <c r="Y47" s="5">
        <v>1.8520000000000001</v>
      </c>
      <c r="Z47" s="5">
        <v>4.0510000000000002</v>
      </c>
      <c r="AA47" s="5">
        <v>3.024</v>
      </c>
      <c r="AB47" s="5">
        <v>1.2310000000000001</v>
      </c>
      <c r="AC47" s="5">
        <v>2.6179999999999999</v>
      </c>
      <c r="AD47" s="5">
        <v>3.7280000000000002</v>
      </c>
      <c r="AE47" s="5">
        <v>1.6439999999999999</v>
      </c>
      <c r="AF47" s="5">
        <v>-6.5000000000000002E-2</v>
      </c>
      <c r="AG47" s="5">
        <v>2.6349999999999998</v>
      </c>
      <c r="AH47" s="5">
        <v>-0.59399999999999997</v>
      </c>
      <c r="AI47" s="5">
        <v>0.42199999999999999</v>
      </c>
      <c r="AJ47" s="5">
        <v>1.8280000000000001</v>
      </c>
      <c r="AK47" s="5">
        <v>-0.33700000000000002</v>
      </c>
      <c r="AL47" s="5">
        <v>2.117</v>
      </c>
      <c r="AM47" s="5">
        <v>3.657</v>
      </c>
      <c r="AN47" s="5">
        <v>2.3439999999999999</v>
      </c>
      <c r="AO47" s="5">
        <v>3.88</v>
      </c>
      <c r="AP47" s="5">
        <v>3.738</v>
      </c>
      <c r="AQ47" s="5">
        <v>4.08</v>
      </c>
      <c r="AR47" s="5">
        <v>3.3919999999999999</v>
      </c>
      <c r="AS47" s="5">
        <v>1.806</v>
      </c>
      <c r="AT47" s="5">
        <v>2.8439999999999999</v>
      </c>
      <c r="AU47" s="5">
        <v>1.633</v>
      </c>
      <c r="AV47" s="5">
        <v>6.9859999999999998</v>
      </c>
      <c r="AW47" s="5">
        <v>5.5650000000000004</v>
      </c>
      <c r="AX47" s="5">
        <v>2.3119999999999998</v>
      </c>
      <c r="AY47" s="5">
        <v>5.984</v>
      </c>
      <c r="AZ47" s="5">
        <v>5.4340000000000002</v>
      </c>
      <c r="BA47" s="5">
        <v>6.742</v>
      </c>
      <c r="BB47" s="5">
        <v>3.2370000000000001</v>
      </c>
      <c r="BC47" s="5">
        <v>0.88600000000000001</v>
      </c>
      <c r="BD47" s="5">
        <v>-0.72699999999999998</v>
      </c>
      <c r="BE47" s="5">
        <v>0.154</v>
      </c>
      <c r="BF47" s="5">
        <v>1.9650000000000001</v>
      </c>
      <c r="BG47" s="5">
        <v>3.411</v>
      </c>
      <c r="BH47" s="5">
        <v>3.1819999999999999</v>
      </c>
      <c r="BI47" s="5">
        <v>1.345</v>
      </c>
      <c r="BJ47" s="5">
        <v>0.78</v>
      </c>
      <c r="BK47" s="5">
        <v>3.2930000000000001</v>
      </c>
      <c r="BL47" s="5">
        <v>-2.3889999999999998</v>
      </c>
      <c r="BM47" s="5">
        <v>2.4009999999999998</v>
      </c>
      <c r="BN47" s="5">
        <v>-0.876</v>
      </c>
      <c r="BO47" s="5">
        <v>1.2470000000000001</v>
      </c>
      <c r="BP47" s="5">
        <v>-1.4999999999999999E-2</v>
      </c>
      <c r="BQ47" s="5">
        <v>1.8919999999999999</v>
      </c>
      <c r="BR47" s="5">
        <v>1.835</v>
      </c>
      <c r="BS47" s="5">
        <v>0.90100000000000002</v>
      </c>
      <c r="BT47" s="5">
        <v>1.571</v>
      </c>
      <c r="BU47" s="5">
        <v>-10.365</v>
      </c>
      <c r="BV47" s="5">
        <v>9.4990000000000006</v>
      </c>
      <c r="BW47" s="5">
        <v>7.1349999999999998</v>
      </c>
      <c r="BX47" s="5">
        <v>1.726</v>
      </c>
    </row>
    <row r="48" spans="1:76" x14ac:dyDescent="0.25">
      <c r="A48" s="3" t="s">
        <v>159</v>
      </c>
      <c r="B48" s="3" t="s">
        <v>160</v>
      </c>
      <c r="M48" s="5">
        <v>-0.99299999999999999</v>
      </c>
      <c r="N48" s="5">
        <v>-1.0580000000000001</v>
      </c>
      <c r="O48" s="5">
        <v>-0.97399999999999998</v>
      </c>
      <c r="P48" s="5">
        <v>-0.96399999999999997</v>
      </c>
      <c r="Q48" s="5">
        <v>-0.98</v>
      </c>
      <c r="R48" s="5">
        <v>-0.90800000000000003</v>
      </c>
      <c r="S48" s="5">
        <v>-0.88700000000000001</v>
      </c>
      <c r="T48" s="5">
        <v>-0.96799999999999997</v>
      </c>
      <c r="U48" s="5">
        <v>-1.032</v>
      </c>
      <c r="V48" s="5">
        <v>-0.85199999999999998</v>
      </c>
      <c r="W48" s="5">
        <v>-0.97599999999999998</v>
      </c>
      <c r="X48" s="5">
        <v>-5.05</v>
      </c>
      <c r="Y48" s="5">
        <v>-4.9320000000000004</v>
      </c>
      <c r="Z48" s="5">
        <v>-5.0810000000000004</v>
      </c>
      <c r="AA48" s="5">
        <v>-5.0750000000000002</v>
      </c>
      <c r="AB48" s="5">
        <v>-5.3890000000000002</v>
      </c>
      <c r="AC48" s="5">
        <v>-4.851</v>
      </c>
      <c r="AD48" s="5">
        <v>-4.9779999999999998</v>
      </c>
      <c r="AE48" s="5">
        <v>-5.1159999999999997</v>
      </c>
      <c r="AF48" s="5">
        <v>-2.3039999999999998</v>
      </c>
      <c r="AG48" s="5">
        <v>-8.6820000000000004</v>
      </c>
      <c r="AH48" s="5">
        <v>-5.992</v>
      </c>
      <c r="AI48" s="5">
        <v>2.6120000000000001</v>
      </c>
      <c r="AJ48" s="5">
        <v>-6.1159999999999997</v>
      </c>
      <c r="AK48" s="5">
        <v>-3.0649999999999999</v>
      </c>
      <c r="AL48" s="5">
        <v>-3.5470000000000002</v>
      </c>
      <c r="AM48" s="5">
        <v>-8.27</v>
      </c>
      <c r="AN48" s="5">
        <v>0.23300000000000001</v>
      </c>
      <c r="AO48" s="5">
        <v>8.2870000000000008</v>
      </c>
      <c r="AP48" s="5">
        <v>3.1269999999999998</v>
      </c>
      <c r="AQ48" s="5">
        <v>2.944</v>
      </c>
      <c r="AR48" s="5">
        <v>6.4859999999999998</v>
      </c>
      <c r="AS48" s="5">
        <v>2.625</v>
      </c>
      <c r="AT48" s="5">
        <v>7.51</v>
      </c>
      <c r="AU48" s="5">
        <v>5.6719999999999997</v>
      </c>
      <c r="AV48" s="5">
        <v>4.4379999999999997</v>
      </c>
      <c r="AW48" s="5">
        <v>9.19</v>
      </c>
      <c r="AX48" s="5">
        <v>4.0620000000000003</v>
      </c>
      <c r="AY48" s="5">
        <v>1.548</v>
      </c>
      <c r="AZ48" s="5">
        <v>5.9580000000000002</v>
      </c>
      <c r="BA48" s="5">
        <v>2.81</v>
      </c>
      <c r="BB48" s="5">
        <v>1.002</v>
      </c>
      <c r="BC48" s="5">
        <v>5.883</v>
      </c>
      <c r="BD48" s="5">
        <v>6.3129999999999997</v>
      </c>
      <c r="BE48" s="5">
        <v>0.745</v>
      </c>
      <c r="BF48" s="5">
        <v>-5.7110000000000003</v>
      </c>
      <c r="BG48" s="5">
        <v>-1.575</v>
      </c>
      <c r="BH48" s="5">
        <v>8.9999999999999993E-3</v>
      </c>
      <c r="BI48" s="5">
        <v>3.0579999999999998</v>
      </c>
      <c r="BJ48" s="5">
        <v>-0.81399999999999995</v>
      </c>
      <c r="BK48" s="5">
        <v>0.44800000000000001</v>
      </c>
      <c r="BL48" s="5">
        <v>-2.0059999999999998</v>
      </c>
      <c r="BM48" s="5">
        <v>-3.431</v>
      </c>
      <c r="BN48" s="5">
        <v>-4.0259999999999998</v>
      </c>
      <c r="BO48" s="5">
        <v>-3.1360000000000001</v>
      </c>
      <c r="BP48" s="5">
        <v>-6.9020000000000001</v>
      </c>
      <c r="BQ48" s="5">
        <v>1.5149999999999999</v>
      </c>
      <c r="BR48" s="5">
        <v>-4.4370000000000003</v>
      </c>
      <c r="BS48" s="5">
        <v>-3.4929999999999999</v>
      </c>
      <c r="BT48" s="5">
        <v>-1.1870000000000001</v>
      </c>
      <c r="BU48" s="5">
        <v>-12.558</v>
      </c>
      <c r="BV48" s="5">
        <v>11.79</v>
      </c>
      <c r="BW48" s="5">
        <v>-4.5579999999999998</v>
      </c>
      <c r="BX48" s="5">
        <v>-2.323</v>
      </c>
    </row>
    <row r="49" spans="1:76" x14ac:dyDescent="0.25">
      <c r="A49" s="3" t="s">
        <v>161</v>
      </c>
      <c r="B49" s="3" t="s">
        <v>162</v>
      </c>
      <c r="C49" s="5">
        <v>6.9160000000000004</v>
      </c>
      <c r="D49" s="5">
        <v>6.0590000000000002</v>
      </c>
      <c r="E49" s="5">
        <v>6.548</v>
      </c>
      <c r="F49" s="5">
        <v>3.4180000000000001</v>
      </c>
      <c r="G49" s="5">
        <v>0.252</v>
      </c>
      <c r="H49" s="5">
        <v>3.49</v>
      </c>
      <c r="I49" s="5">
        <v>6.8079999999999998</v>
      </c>
      <c r="J49" s="5">
        <v>2.7149999999999999</v>
      </c>
      <c r="K49" s="5">
        <v>-0.59599999999999997</v>
      </c>
      <c r="L49" s="5">
        <v>1.673</v>
      </c>
      <c r="M49" s="5">
        <v>2.6190000000000002</v>
      </c>
      <c r="N49" s="5">
        <v>5.6769999999999996</v>
      </c>
      <c r="O49" s="5">
        <v>6.335</v>
      </c>
      <c r="P49" s="5">
        <v>5.0179999999999998</v>
      </c>
      <c r="Q49" s="5">
        <v>5.5410000000000004</v>
      </c>
      <c r="R49" s="5">
        <v>4.0049999999999999</v>
      </c>
      <c r="S49" s="5">
        <v>4.2590000000000003</v>
      </c>
      <c r="T49" s="5">
        <v>4.9189999999999996</v>
      </c>
      <c r="U49" s="5">
        <v>3.9660000000000002</v>
      </c>
      <c r="V49" s="5">
        <v>5.4610000000000003</v>
      </c>
      <c r="W49" s="5">
        <v>5.1310000000000002</v>
      </c>
      <c r="X49" s="5">
        <v>6.4080000000000004</v>
      </c>
      <c r="Y49" s="5">
        <v>4.5030000000000001</v>
      </c>
      <c r="Z49" s="5">
        <v>5.1349999999999998</v>
      </c>
      <c r="AA49" s="5">
        <v>4.4669999999999996</v>
      </c>
      <c r="AB49" s="5">
        <v>4.9180000000000001</v>
      </c>
      <c r="AC49" s="5">
        <v>4.2409999999999997</v>
      </c>
      <c r="AD49" s="5">
        <v>3.468</v>
      </c>
      <c r="AE49" s="5">
        <v>6.1820000000000004</v>
      </c>
      <c r="AF49" s="5">
        <v>3.3980000000000001</v>
      </c>
      <c r="AG49" s="5">
        <v>2.726</v>
      </c>
      <c r="AH49" s="5">
        <v>2.4740000000000002</v>
      </c>
      <c r="AI49" s="5">
        <v>3.89</v>
      </c>
      <c r="AJ49" s="5">
        <v>2.7629999999999999</v>
      </c>
      <c r="AK49" s="5">
        <v>2.0150000000000001</v>
      </c>
      <c r="AL49" s="5">
        <v>2.4849999999999999</v>
      </c>
      <c r="AM49" s="5">
        <v>2.4409999999999998</v>
      </c>
      <c r="AN49" s="5">
        <v>3.1579999999999999</v>
      </c>
      <c r="AO49" s="5">
        <v>3.7949999999999999</v>
      </c>
      <c r="AP49" s="5">
        <v>1.25</v>
      </c>
      <c r="AQ49" s="5">
        <v>3.1240000000000001</v>
      </c>
      <c r="AR49" s="5">
        <v>3.4980000000000002</v>
      </c>
      <c r="AS49" s="5">
        <v>3.0019999999999998</v>
      </c>
      <c r="AT49" s="5">
        <v>3.4569999999999999</v>
      </c>
      <c r="AU49" s="5">
        <v>0.47</v>
      </c>
      <c r="AV49" s="5">
        <v>0.13300000000000001</v>
      </c>
      <c r="AW49" s="5">
        <v>2.6160000000000001</v>
      </c>
      <c r="AX49" s="5">
        <v>1.1339999999999999</v>
      </c>
      <c r="AY49" s="5">
        <v>-0.61199999999999999</v>
      </c>
      <c r="AZ49" s="5">
        <v>1.288</v>
      </c>
      <c r="BA49" s="5">
        <v>1.8380000000000001</v>
      </c>
      <c r="BB49" s="5">
        <v>0.55700000000000005</v>
      </c>
      <c r="BC49" s="5">
        <v>1.722</v>
      </c>
      <c r="BD49" s="5">
        <v>1.087</v>
      </c>
      <c r="BE49" s="5">
        <v>2.0009999999999999</v>
      </c>
      <c r="BF49" s="5">
        <v>1.375</v>
      </c>
      <c r="BG49" s="5">
        <v>1.0289999999999999</v>
      </c>
      <c r="BH49" s="5">
        <v>1.448</v>
      </c>
      <c r="BI49" s="5">
        <v>0.93899999999999995</v>
      </c>
      <c r="BJ49" s="5">
        <v>2.4079999999999999</v>
      </c>
      <c r="BK49" s="5">
        <v>0.98499999999999999</v>
      </c>
      <c r="BL49" s="5">
        <v>1.76</v>
      </c>
      <c r="BM49" s="5">
        <v>1.677</v>
      </c>
      <c r="BN49" s="5">
        <v>1.7529999999999999</v>
      </c>
      <c r="BO49" s="5">
        <v>1.0529999999999999</v>
      </c>
      <c r="BP49" s="5">
        <v>1.099</v>
      </c>
      <c r="BQ49" s="5">
        <v>1.1339999999999999</v>
      </c>
      <c r="BR49" s="5">
        <v>1.274</v>
      </c>
      <c r="BS49" s="5">
        <v>0.99399999999999999</v>
      </c>
      <c r="BT49" s="5">
        <v>1.0449999999999999</v>
      </c>
      <c r="BU49" s="5">
        <v>-4.6769999999999996</v>
      </c>
      <c r="BV49" s="5">
        <v>6.516</v>
      </c>
      <c r="BW49" s="5">
        <v>1.603</v>
      </c>
      <c r="BX49" s="5">
        <v>0.67400000000000004</v>
      </c>
    </row>
    <row r="50" spans="1:76" x14ac:dyDescent="0.25">
      <c r="A50" s="3" t="s">
        <v>163</v>
      </c>
      <c r="B50" s="3" t="s">
        <v>164</v>
      </c>
      <c r="M50" s="5">
        <v>1.837</v>
      </c>
      <c r="N50" s="5">
        <v>4.8780000000000001</v>
      </c>
      <c r="O50" s="5">
        <v>5.3680000000000003</v>
      </c>
      <c r="P50" s="5">
        <v>3.0449999999999999</v>
      </c>
      <c r="Q50" s="5">
        <v>4.2489999999999997</v>
      </c>
      <c r="R50" s="5">
        <v>3.415</v>
      </c>
      <c r="S50" s="5">
        <v>3.3420000000000001</v>
      </c>
      <c r="T50" s="5">
        <v>4.452</v>
      </c>
      <c r="U50" s="5">
        <v>4.0110000000000001</v>
      </c>
      <c r="V50" s="5">
        <v>4.8650000000000002</v>
      </c>
      <c r="W50" s="5">
        <v>4.6779999999999999</v>
      </c>
      <c r="X50" s="5">
        <v>3.944</v>
      </c>
      <c r="Y50" s="5">
        <v>3.2970000000000002</v>
      </c>
      <c r="Z50" s="5">
        <v>3.8660000000000001</v>
      </c>
      <c r="AA50" s="5">
        <v>1.202</v>
      </c>
      <c r="AB50" s="5">
        <v>4.8570000000000002</v>
      </c>
      <c r="AC50" s="5">
        <v>4.4000000000000004</v>
      </c>
      <c r="AD50" s="5">
        <v>2.5070000000000001</v>
      </c>
      <c r="AE50" s="5">
        <v>5.5830000000000002</v>
      </c>
      <c r="AF50" s="5">
        <v>2.7210000000000001</v>
      </c>
      <c r="AG50" s="5">
        <v>3.121</v>
      </c>
      <c r="AH50" s="5">
        <v>3.077</v>
      </c>
      <c r="AI50" s="5">
        <v>4.2770000000000001</v>
      </c>
      <c r="AJ50" s="5">
        <v>2.6520000000000001</v>
      </c>
      <c r="AK50" s="5">
        <v>1.7410000000000001</v>
      </c>
      <c r="AL50" s="5">
        <v>2.3490000000000002</v>
      </c>
      <c r="AM50" s="5">
        <v>2.456</v>
      </c>
      <c r="AN50" s="5">
        <v>3.7810000000000001</v>
      </c>
      <c r="AO50" s="5">
        <v>4.1189999999999998</v>
      </c>
      <c r="AP50" s="5">
        <v>-1.3839999999999999</v>
      </c>
      <c r="AQ50" s="5">
        <v>2.6789999999999998</v>
      </c>
      <c r="AR50" s="5">
        <v>3.8769999999999998</v>
      </c>
      <c r="AS50" s="5">
        <v>3.0089999999999999</v>
      </c>
      <c r="AT50" s="5">
        <v>4.2569999999999997</v>
      </c>
      <c r="AU50" s="5">
        <v>0.184</v>
      </c>
      <c r="AV50" s="5">
        <v>-1.502</v>
      </c>
      <c r="AW50" s="5">
        <v>4.1050000000000004</v>
      </c>
      <c r="AX50" s="5">
        <v>2.6709999999999998</v>
      </c>
      <c r="AY50" s="5">
        <v>-3.3090000000000002</v>
      </c>
      <c r="AZ50" s="5">
        <v>1.3260000000000001</v>
      </c>
      <c r="BA50" s="5">
        <v>2.1269999999999998</v>
      </c>
      <c r="BB50" s="5">
        <v>-0.70399999999999996</v>
      </c>
      <c r="BC50" s="5">
        <v>0.30099999999999999</v>
      </c>
      <c r="BD50" s="5">
        <v>0.93100000000000005</v>
      </c>
      <c r="BE50" s="5">
        <v>1.881</v>
      </c>
      <c r="BF50" s="5">
        <v>1.5640000000000001</v>
      </c>
      <c r="BG50" s="5">
        <v>0.29599999999999999</v>
      </c>
      <c r="BH50" s="5">
        <v>0.97599999999999998</v>
      </c>
      <c r="BI50" s="5">
        <v>0.43099999999999999</v>
      </c>
      <c r="BJ50" s="5">
        <v>3.9420000000000002</v>
      </c>
      <c r="BK50" s="5">
        <v>-0.432</v>
      </c>
      <c r="BL50" s="5">
        <v>1.0920000000000001</v>
      </c>
      <c r="BM50" s="5">
        <v>1.266</v>
      </c>
      <c r="BN50" s="5">
        <v>1.3660000000000001</v>
      </c>
      <c r="BO50" s="5">
        <v>-0.16500000000000001</v>
      </c>
      <c r="BP50" s="5">
        <v>0.26400000000000001</v>
      </c>
      <c r="BQ50" s="5">
        <v>9.1999999999999998E-2</v>
      </c>
      <c r="BR50" s="5">
        <v>1.179</v>
      </c>
      <c r="BS50" s="5">
        <v>0.72599999999999998</v>
      </c>
      <c r="BT50" s="5">
        <v>1.3120000000000001</v>
      </c>
      <c r="BU50" s="5">
        <v>-1.4350000000000001</v>
      </c>
      <c r="BV50" s="5">
        <v>3.5310000000000001</v>
      </c>
      <c r="BW50" s="5">
        <v>1.389</v>
      </c>
      <c r="BX50" s="5">
        <v>0.74099999999999999</v>
      </c>
    </row>
    <row r="51" spans="1:76" x14ac:dyDescent="0.25">
      <c r="A51" s="3" t="s">
        <v>165</v>
      </c>
      <c r="B51" s="3" t="s">
        <v>166</v>
      </c>
      <c r="M51" s="5">
        <v>0.19400000000000001</v>
      </c>
      <c r="N51" s="5">
        <v>4.1929999999999996</v>
      </c>
      <c r="O51" s="5">
        <v>7.6950000000000003</v>
      </c>
      <c r="P51" s="5">
        <v>6.4630000000000001</v>
      </c>
      <c r="Q51" s="5">
        <v>4.4000000000000004</v>
      </c>
      <c r="R51" s="5">
        <v>2.4769999999999999</v>
      </c>
      <c r="S51" s="5">
        <v>3.5990000000000002</v>
      </c>
      <c r="T51" s="5">
        <v>4.0460000000000003</v>
      </c>
      <c r="U51" s="5">
        <v>5.702</v>
      </c>
      <c r="V51" s="5">
        <v>3.0880000000000001</v>
      </c>
      <c r="W51" s="5">
        <v>2.8919999999999999</v>
      </c>
      <c r="X51" s="5">
        <v>8.2260000000000009</v>
      </c>
      <c r="Y51" s="5">
        <v>4.7169999999999996</v>
      </c>
      <c r="Z51" s="5">
        <v>6.37</v>
      </c>
      <c r="AA51" s="5">
        <v>6.9059999999999997</v>
      </c>
      <c r="AB51" s="5">
        <v>2.1379999999999999</v>
      </c>
      <c r="AC51" s="5">
        <v>2.6970000000000001</v>
      </c>
      <c r="AD51" s="5">
        <v>2.3860000000000001</v>
      </c>
      <c r="AE51" s="5">
        <v>5.5789999999999997</v>
      </c>
      <c r="AF51" s="5">
        <v>2.7839999999999998</v>
      </c>
      <c r="AG51" s="5">
        <v>2.032</v>
      </c>
      <c r="AH51" s="5">
        <v>1.046</v>
      </c>
      <c r="AI51" s="5">
        <v>1.1060000000000001</v>
      </c>
      <c r="AJ51" s="5">
        <v>1.863</v>
      </c>
      <c r="AK51" s="5">
        <v>1.613</v>
      </c>
      <c r="AL51" s="5">
        <v>1.4179999999999999</v>
      </c>
      <c r="AM51" s="5">
        <v>1.421</v>
      </c>
      <c r="AN51" s="5">
        <v>1.7689999999999999</v>
      </c>
      <c r="AO51" s="5">
        <v>2.3839999999999999</v>
      </c>
      <c r="AP51" s="5">
        <v>2.839</v>
      </c>
      <c r="AQ51" s="5">
        <v>2.3159999999999998</v>
      </c>
      <c r="AR51" s="5">
        <v>2.8690000000000002</v>
      </c>
      <c r="AS51" s="5">
        <v>1.86</v>
      </c>
      <c r="AT51" s="5">
        <v>1.6890000000000001</v>
      </c>
      <c r="AU51" s="5">
        <v>-0.34300000000000003</v>
      </c>
      <c r="AV51" s="5">
        <v>0.253</v>
      </c>
      <c r="AW51" s="5">
        <v>0.47299999999999998</v>
      </c>
      <c r="AX51" s="5">
        <v>-0.40799999999999997</v>
      </c>
      <c r="AY51" s="5">
        <v>0.79700000000000004</v>
      </c>
      <c r="AZ51" s="5">
        <v>0.55200000000000005</v>
      </c>
      <c r="BA51" s="5">
        <v>0.79700000000000004</v>
      </c>
      <c r="BB51" s="5">
        <v>-0.25900000000000001</v>
      </c>
      <c r="BC51" s="5">
        <v>0.45300000000000001</v>
      </c>
      <c r="BD51" s="5">
        <v>0.61099999999999999</v>
      </c>
      <c r="BE51" s="5">
        <v>0.49399999999999999</v>
      </c>
      <c r="BF51" s="5">
        <v>-0.44600000000000001</v>
      </c>
      <c r="BG51" s="5">
        <v>-0.34100000000000003</v>
      </c>
      <c r="BH51" s="5">
        <v>0.60799999999999998</v>
      </c>
      <c r="BI51" s="5">
        <v>-0.92600000000000005</v>
      </c>
      <c r="BJ51" s="5">
        <v>-1.0960000000000001</v>
      </c>
      <c r="BK51" s="5">
        <v>0.68799999999999994</v>
      </c>
      <c r="BL51" s="5">
        <v>0.372</v>
      </c>
      <c r="BM51" s="5">
        <v>1.413</v>
      </c>
      <c r="BN51" s="5">
        <v>0.83699999999999997</v>
      </c>
      <c r="BO51" s="5">
        <v>0.76</v>
      </c>
      <c r="BP51" s="5">
        <v>0.58299999999999996</v>
      </c>
      <c r="BQ51" s="5">
        <v>1.6040000000000001</v>
      </c>
      <c r="BR51" s="5">
        <v>0.85899999999999999</v>
      </c>
      <c r="BS51" s="5">
        <v>0.95799999999999996</v>
      </c>
      <c r="BT51" s="5">
        <v>0.219</v>
      </c>
      <c r="BU51" s="5">
        <v>-8.2360000000000007</v>
      </c>
      <c r="BV51" s="5">
        <v>8.0609999999999999</v>
      </c>
      <c r="BW51" s="5">
        <v>3.569</v>
      </c>
      <c r="BX51" s="5">
        <v>-0.248</v>
      </c>
    </row>
    <row r="52" spans="1:76" x14ac:dyDescent="0.25">
      <c r="A52" s="3" t="s">
        <v>167</v>
      </c>
      <c r="B52" s="3" t="s">
        <v>168</v>
      </c>
      <c r="M52" s="5">
        <v>5.29</v>
      </c>
      <c r="N52" s="5">
        <v>11.339</v>
      </c>
      <c r="O52" s="5">
        <v>8.2439999999999998</v>
      </c>
      <c r="P52" s="5">
        <v>8.8510000000000009</v>
      </c>
      <c r="Q52" s="5">
        <v>10.991</v>
      </c>
      <c r="R52" s="5">
        <v>7.8540000000000001</v>
      </c>
      <c r="S52" s="5">
        <v>8.8629999999999995</v>
      </c>
      <c r="T52" s="5">
        <v>6.5919999999999996</v>
      </c>
      <c r="U52" s="5">
        <v>2.2490000000000001</v>
      </c>
      <c r="V52" s="5">
        <v>11.337999999999999</v>
      </c>
      <c r="W52" s="5">
        <v>8.7260000000000009</v>
      </c>
      <c r="X52" s="5">
        <v>9.2219999999999995</v>
      </c>
      <c r="Y52" s="5">
        <v>8.0489999999999995</v>
      </c>
      <c r="Z52" s="5">
        <v>5.5960000000000001</v>
      </c>
      <c r="AA52" s="5">
        <v>9.3209999999999997</v>
      </c>
      <c r="AB52" s="5">
        <v>8.9640000000000004</v>
      </c>
      <c r="AC52" s="5">
        <v>5.6260000000000003</v>
      </c>
      <c r="AD52" s="5">
        <v>5.2119999999999997</v>
      </c>
      <c r="AE52" s="5">
        <v>9.4960000000000004</v>
      </c>
      <c r="AF52" s="5">
        <v>7.1639999999999997</v>
      </c>
      <c r="AG52" s="5">
        <v>4.3890000000000002</v>
      </c>
      <c r="AH52" s="5">
        <v>4.2880000000000003</v>
      </c>
      <c r="AI52" s="5">
        <v>7.0060000000000002</v>
      </c>
      <c r="AJ52" s="5">
        <v>4.7489999999999997</v>
      </c>
      <c r="AK52" s="5">
        <v>4.4169999999999998</v>
      </c>
      <c r="AL52" s="5">
        <v>4.835</v>
      </c>
      <c r="AM52" s="5">
        <v>4.6020000000000003</v>
      </c>
      <c r="AN52" s="5">
        <v>2.6360000000000001</v>
      </c>
      <c r="AO52" s="5">
        <v>3.5070000000000001</v>
      </c>
      <c r="AP52" s="5">
        <v>4.2779999999999996</v>
      </c>
      <c r="AQ52" s="5">
        <v>4.4930000000000003</v>
      </c>
      <c r="AR52" s="5">
        <v>2.76</v>
      </c>
      <c r="AS52" s="5">
        <v>3.3450000000000002</v>
      </c>
      <c r="AT52" s="5">
        <v>3.5979999999999999</v>
      </c>
      <c r="AU52" s="5">
        <v>1.026</v>
      </c>
      <c r="AV52" s="5">
        <v>1.7689999999999999</v>
      </c>
      <c r="AW52" s="5">
        <v>0.252</v>
      </c>
      <c r="AX52" s="5">
        <v>0.53700000000000003</v>
      </c>
      <c r="AY52" s="5">
        <v>1.645</v>
      </c>
      <c r="AZ52" s="5">
        <v>1.734</v>
      </c>
      <c r="BA52" s="5">
        <v>1.966</v>
      </c>
      <c r="BB52" s="5">
        <v>2.4039999999999999</v>
      </c>
      <c r="BC52" s="5">
        <v>3.3010000000000002</v>
      </c>
      <c r="BD52" s="5">
        <v>1.905</v>
      </c>
      <c r="BE52" s="5">
        <v>3.0470000000000002</v>
      </c>
      <c r="BF52" s="5">
        <v>2.1819999999999999</v>
      </c>
      <c r="BG52" s="5">
        <v>1.466</v>
      </c>
      <c r="BH52" s="5">
        <v>2.1819999999999999</v>
      </c>
      <c r="BI52" s="5">
        <v>2.83</v>
      </c>
      <c r="BJ52" s="5">
        <v>3.3610000000000002</v>
      </c>
      <c r="BK52" s="5">
        <v>2.496</v>
      </c>
      <c r="BL52" s="5">
        <v>3.4039999999999999</v>
      </c>
      <c r="BM52" s="5">
        <v>2.2450000000000001</v>
      </c>
      <c r="BN52" s="5">
        <v>3.1949999999999998</v>
      </c>
      <c r="BO52" s="5">
        <v>2.6880000000000002</v>
      </c>
      <c r="BP52" s="5">
        <v>2.7120000000000002</v>
      </c>
      <c r="BQ52" s="5">
        <v>2.3410000000000002</v>
      </c>
      <c r="BR52" s="5">
        <v>1.7130000000000001</v>
      </c>
      <c r="BS52" s="5">
        <v>1.6459999999999999</v>
      </c>
      <c r="BT52" s="5">
        <v>1.4730000000000001</v>
      </c>
      <c r="BU52" s="5">
        <v>-5.875</v>
      </c>
      <c r="BV52" s="5">
        <v>11.154999999999999</v>
      </c>
      <c r="BW52" s="5">
        <v>-0.28999999999999998</v>
      </c>
      <c r="BX52" s="5">
        <v>1.1759999999999999</v>
      </c>
    </row>
    <row r="53" spans="1:76" x14ac:dyDescent="0.25">
      <c r="A53" s="3" t="s">
        <v>169</v>
      </c>
      <c r="B53" s="3" t="s">
        <v>170</v>
      </c>
      <c r="M53" s="5">
        <v>9.5440000000000005</v>
      </c>
      <c r="N53" s="5">
        <v>5.4269999999999996</v>
      </c>
      <c r="O53" s="5">
        <v>4.3849999999999998</v>
      </c>
      <c r="P53" s="5">
        <v>4.5010000000000003</v>
      </c>
      <c r="Q53" s="5">
        <v>6.0570000000000004</v>
      </c>
      <c r="R53" s="5">
        <v>4.399</v>
      </c>
      <c r="S53" s="5">
        <v>2.456</v>
      </c>
      <c r="T53" s="5">
        <v>6.2480000000000002</v>
      </c>
      <c r="U53" s="5">
        <v>2.4590000000000001</v>
      </c>
      <c r="V53" s="5">
        <v>4.3369999999999997</v>
      </c>
      <c r="W53" s="5">
        <v>6.367</v>
      </c>
      <c r="X53" s="5">
        <v>7.6180000000000003</v>
      </c>
      <c r="Y53" s="5">
        <v>2.6150000000000002</v>
      </c>
      <c r="Z53" s="5">
        <v>6.75</v>
      </c>
      <c r="AA53" s="5">
        <v>3.464</v>
      </c>
      <c r="AB53" s="5">
        <v>3.9430000000000001</v>
      </c>
      <c r="AC53" s="5">
        <v>4.3970000000000002</v>
      </c>
      <c r="AD53" s="5">
        <v>6.8650000000000002</v>
      </c>
      <c r="AE53" s="5">
        <v>3.4569999999999999</v>
      </c>
      <c r="AF53" s="5">
        <v>-0.30099999999999999</v>
      </c>
      <c r="AG53" s="5">
        <v>-1.208</v>
      </c>
      <c r="AH53" s="5">
        <v>-1.0609999999999999</v>
      </c>
      <c r="AI53" s="5">
        <v>1.6120000000000001</v>
      </c>
      <c r="AJ53" s="5">
        <v>0.81399999999999995</v>
      </c>
      <c r="AK53" s="5">
        <v>-1.6220000000000001</v>
      </c>
      <c r="AL53" s="5">
        <v>-0.16</v>
      </c>
      <c r="AM53" s="5">
        <v>-0.84599999999999997</v>
      </c>
      <c r="AN53" s="5">
        <v>4.9249999999999998</v>
      </c>
      <c r="AO53" s="5">
        <v>6.5220000000000002</v>
      </c>
      <c r="AP53" s="5">
        <v>2.4420000000000002</v>
      </c>
      <c r="AQ53" s="5">
        <v>3.4409999999999998</v>
      </c>
      <c r="AR53" s="5">
        <v>5.1580000000000004</v>
      </c>
      <c r="AS53" s="5">
        <v>4.7140000000000004</v>
      </c>
      <c r="AT53" s="5">
        <v>3.641</v>
      </c>
      <c r="AU53" s="5">
        <v>2.1549999999999998</v>
      </c>
      <c r="AV53" s="5">
        <v>2.7789999999999999</v>
      </c>
      <c r="AW53" s="5">
        <v>7.0629999999999997</v>
      </c>
      <c r="AX53" s="5">
        <v>-0.27100000000000002</v>
      </c>
      <c r="AY53" s="5">
        <v>2.0539999999999998</v>
      </c>
      <c r="AZ53" s="5">
        <v>1.7090000000000001</v>
      </c>
      <c r="BA53" s="5">
        <v>2.6749999999999998</v>
      </c>
      <c r="BB53" s="5">
        <v>2.93</v>
      </c>
      <c r="BC53" s="5">
        <v>5.9130000000000003</v>
      </c>
      <c r="BD53" s="5">
        <v>0.84399999999999997</v>
      </c>
      <c r="BE53" s="5">
        <v>3.1819999999999999</v>
      </c>
      <c r="BF53" s="5">
        <v>2.512</v>
      </c>
      <c r="BG53" s="5">
        <v>4.9960000000000004</v>
      </c>
      <c r="BH53" s="5">
        <v>2.8889999999999998</v>
      </c>
      <c r="BI53" s="5">
        <v>1.9239999999999999</v>
      </c>
      <c r="BJ53" s="5">
        <v>2.13</v>
      </c>
      <c r="BK53" s="5">
        <v>2.6539999999999999</v>
      </c>
      <c r="BL53" s="5">
        <v>2.774</v>
      </c>
      <c r="BM53" s="5">
        <v>2.1579999999999999</v>
      </c>
      <c r="BN53" s="5">
        <v>1.532</v>
      </c>
      <c r="BO53" s="5">
        <v>1.6930000000000001</v>
      </c>
      <c r="BP53" s="5">
        <v>1.016</v>
      </c>
      <c r="BQ53" s="5">
        <v>0.77900000000000003</v>
      </c>
      <c r="BR53" s="5">
        <v>1.3049999999999999</v>
      </c>
      <c r="BS53" s="5">
        <v>0.46600000000000003</v>
      </c>
      <c r="BT53" s="5">
        <v>0.8</v>
      </c>
      <c r="BU53" s="5">
        <v>-5.125</v>
      </c>
      <c r="BV53" s="5">
        <v>2.5289999999999999</v>
      </c>
      <c r="BW53" s="5">
        <v>3.1989999999999998</v>
      </c>
      <c r="BX53" s="5">
        <v>0.88800000000000001</v>
      </c>
    </row>
    <row r="54" spans="1:76" x14ac:dyDescent="0.25">
      <c r="A54" s="4" t="s">
        <v>171</v>
      </c>
      <c r="B54" s="4" t="s">
        <v>172</v>
      </c>
      <c r="C54" s="5">
        <v>8.15</v>
      </c>
      <c r="D54" s="5">
        <v>7.4249999999999998</v>
      </c>
      <c r="E54" s="5">
        <v>2.5230000000000001</v>
      </c>
      <c r="F54" s="5">
        <v>3.359</v>
      </c>
      <c r="G54" s="5">
        <v>5.3689999999999998</v>
      </c>
      <c r="H54" s="5">
        <v>5.3920000000000003</v>
      </c>
      <c r="I54" s="5">
        <v>6.3049999999999997</v>
      </c>
      <c r="J54" s="5">
        <v>5.8550000000000004</v>
      </c>
      <c r="K54" s="5">
        <v>2.9550000000000001</v>
      </c>
      <c r="L54" s="5">
        <v>2.0350000000000001</v>
      </c>
      <c r="M54" s="5">
        <v>7.8410000000000002</v>
      </c>
      <c r="N54" s="5">
        <v>5.9160000000000004</v>
      </c>
      <c r="O54" s="5">
        <v>6.4370000000000003</v>
      </c>
      <c r="P54" s="5">
        <v>6.2160000000000002</v>
      </c>
      <c r="Q54" s="5">
        <v>6.2320000000000002</v>
      </c>
      <c r="R54" s="5">
        <v>4.5229999999999997</v>
      </c>
      <c r="S54" s="5">
        <v>5.3079999999999998</v>
      </c>
      <c r="T54" s="5">
        <v>4.4859999999999998</v>
      </c>
      <c r="U54" s="5">
        <v>5.1420000000000003</v>
      </c>
      <c r="V54" s="5">
        <v>7.6920000000000002</v>
      </c>
      <c r="W54" s="5">
        <v>5.9740000000000002</v>
      </c>
      <c r="X54" s="5">
        <v>5.9720000000000004</v>
      </c>
      <c r="Y54" s="5">
        <v>5.2530000000000001</v>
      </c>
      <c r="Z54" s="5">
        <v>6.7270000000000003</v>
      </c>
      <c r="AA54" s="5">
        <v>4.7770000000000001</v>
      </c>
      <c r="AB54" s="5">
        <v>-2.2440000000000002</v>
      </c>
      <c r="AC54" s="5">
        <v>4.1399999999999997</v>
      </c>
      <c r="AD54" s="5">
        <v>3.621</v>
      </c>
      <c r="AE54" s="5">
        <v>3.1920000000000002</v>
      </c>
      <c r="AF54" s="5">
        <v>3.5430000000000001</v>
      </c>
      <c r="AG54" s="5">
        <v>2.3479999999999999</v>
      </c>
      <c r="AH54" s="5">
        <v>0.68400000000000005</v>
      </c>
      <c r="AI54" s="5">
        <v>1.63</v>
      </c>
      <c r="AJ54" s="5">
        <v>1.026</v>
      </c>
      <c r="AK54" s="5">
        <v>1.93</v>
      </c>
      <c r="AL54" s="5">
        <v>1.66</v>
      </c>
      <c r="AM54" s="5">
        <v>2.698</v>
      </c>
      <c r="AN54" s="5">
        <v>2.8119999999999998</v>
      </c>
      <c r="AO54" s="5">
        <v>4.782</v>
      </c>
      <c r="AP54" s="5">
        <v>4.7240000000000002</v>
      </c>
      <c r="AQ54" s="5">
        <v>3.181</v>
      </c>
      <c r="AR54" s="5">
        <v>1.202</v>
      </c>
      <c r="AS54" s="5">
        <v>1.542</v>
      </c>
      <c r="AT54" s="5">
        <v>-1.008</v>
      </c>
      <c r="AU54" s="5">
        <v>1.8260000000000001</v>
      </c>
      <c r="AV54" s="5">
        <v>2.9660000000000002</v>
      </c>
      <c r="AW54" s="5">
        <v>1.482</v>
      </c>
      <c r="AX54" s="5">
        <v>3.1890000000000001</v>
      </c>
      <c r="AY54" s="5">
        <v>4.3639999999999999</v>
      </c>
      <c r="AZ54" s="5">
        <v>4.66</v>
      </c>
      <c r="BA54" s="5">
        <v>5.7119999999999997</v>
      </c>
      <c r="BB54" s="5">
        <v>2.6509999999999998</v>
      </c>
      <c r="BC54" s="5">
        <v>0.83299999999999996</v>
      </c>
      <c r="BD54" s="5">
        <v>0.38100000000000001</v>
      </c>
      <c r="BE54" s="5">
        <v>3.0459999999999998</v>
      </c>
      <c r="BF54" s="5">
        <v>2.371</v>
      </c>
      <c r="BG54" s="5">
        <v>3.2549999999999999</v>
      </c>
      <c r="BH54" s="5">
        <v>3.0470000000000002</v>
      </c>
      <c r="BI54" s="5">
        <v>0.24199999999999999</v>
      </c>
      <c r="BJ54" s="5">
        <v>-4.8520000000000003</v>
      </c>
      <c r="BK54" s="5">
        <v>2.6890000000000001</v>
      </c>
      <c r="BL54" s="5">
        <v>2.1800000000000002</v>
      </c>
      <c r="BM54" s="5">
        <v>-0.187</v>
      </c>
      <c r="BN54" s="5">
        <v>0.44</v>
      </c>
      <c r="BO54" s="5">
        <v>1.254</v>
      </c>
      <c r="BP54" s="5">
        <v>1.4590000000000001</v>
      </c>
      <c r="BQ54" s="5">
        <v>1.224</v>
      </c>
      <c r="BR54" s="5">
        <v>3.2210000000000001</v>
      </c>
      <c r="BS54" s="5">
        <v>2.0230000000000001</v>
      </c>
      <c r="BT54" s="5">
        <v>2.141</v>
      </c>
      <c r="BU54" s="5">
        <v>-7.7350000000000003</v>
      </c>
      <c r="BV54" s="5">
        <v>7.67</v>
      </c>
      <c r="BW54" s="5">
        <v>4.0810000000000004</v>
      </c>
      <c r="BX54" s="5">
        <v>1.5269999999999999</v>
      </c>
    </row>
    <row r="56" spans="1:76" x14ac:dyDescent="0.25">
      <c r="A56" s="6" t="s">
        <v>174</v>
      </c>
    </row>
    <row r="57" spans="1:76" x14ac:dyDescent="0.25">
      <c r="A57" s="7" t="s">
        <v>175</v>
      </c>
    </row>
  </sheetData>
  <hyperlinks>
    <hyperlink ref="A56"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Y57"/>
  <sheetViews>
    <sheetView workbookViewId="0">
      <pane xSplit="2" ySplit="5" topLeftCell="C6" activePane="bottomRight" state="frozen"/>
      <selection pane="topRight"/>
      <selection pane="bottomLeft"/>
      <selection pane="bottomRight"/>
    </sheetView>
  </sheetViews>
  <sheetFormatPr baseColWidth="10" defaultColWidth="8.85546875" defaultRowHeight="15" x14ac:dyDescent="0.25"/>
  <cols>
    <col min="1" max="1" width="22.7109375" bestFit="1" customWidth="1"/>
    <col min="2" max="2" width="133.28515625" bestFit="1" customWidth="1"/>
    <col min="3" max="77" width="13" customWidth="1"/>
  </cols>
  <sheetData>
    <row r="1" spans="1:77" x14ac:dyDescent="0.25">
      <c r="A1" s="1" t="s">
        <v>181</v>
      </c>
    </row>
    <row r="2" spans="1:77" x14ac:dyDescent="0.25">
      <c r="A2" s="1" t="s">
        <v>76</v>
      </c>
    </row>
    <row r="3" spans="1:77" x14ac:dyDescent="0.25">
      <c r="A3" s="2" t="s">
        <v>180</v>
      </c>
    </row>
    <row r="5" spans="1:77" ht="12.75" customHeight="1" x14ac:dyDescent="0.25">
      <c r="C5" s="3" t="s">
        <v>1</v>
      </c>
      <c r="D5" s="3" t="s">
        <v>2</v>
      </c>
      <c r="E5" s="3" t="s">
        <v>3</v>
      </c>
      <c r="F5" s="3" t="s">
        <v>4</v>
      </c>
      <c r="G5" s="3" t="s">
        <v>5</v>
      </c>
      <c r="H5" s="3" t="s">
        <v>6</v>
      </c>
      <c r="I5" s="3" t="s">
        <v>7</v>
      </c>
      <c r="J5" s="3" t="s">
        <v>8</v>
      </c>
      <c r="K5" s="3" t="s">
        <v>9</v>
      </c>
      <c r="L5" s="3" t="s">
        <v>10</v>
      </c>
      <c r="M5" s="3" t="s">
        <v>11</v>
      </c>
      <c r="N5" s="3" t="s">
        <v>12</v>
      </c>
      <c r="O5" s="3" t="s">
        <v>13</v>
      </c>
      <c r="P5" s="3" t="s">
        <v>14</v>
      </c>
      <c r="Q5" s="3" t="s">
        <v>15</v>
      </c>
      <c r="R5" s="3" t="s">
        <v>16</v>
      </c>
      <c r="S5" s="3" t="s">
        <v>17</v>
      </c>
      <c r="T5" s="3" t="s">
        <v>18</v>
      </c>
      <c r="U5" s="3" t="s">
        <v>19</v>
      </c>
      <c r="V5" s="3" t="s">
        <v>20</v>
      </c>
      <c r="W5" s="3" t="s">
        <v>21</v>
      </c>
      <c r="X5" s="3" t="s">
        <v>22</v>
      </c>
      <c r="Y5" s="3" t="s">
        <v>23</v>
      </c>
      <c r="Z5" s="3" t="s">
        <v>24</v>
      </c>
      <c r="AA5" s="3" t="s">
        <v>25</v>
      </c>
      <c r="AB5" s="3" t="s">
        <v>26</v>
      </c>
      <c r="AC5" s="3" t="s">
        <v>27</v>
      </c>
      <c r="AD5" s="3" t="s">
        <v>28</v>
      </c>
      <c r="AE5" s="3" t="s">
        <v>29</v>
      </c>
      <c r="AF5" s="3" t="s">
        <v>30</v>
      </c>
      <c r="AG5" s="3" t="s">
        <v>31</v>
      </c>
      <c r="AH5" s="3" t="s">
        <v>32</v>
      </c>
      <c r="AI5" s="3" t="s">
        <v>33</v>
      </c>
      <c r="AJ5" s="3" t="s">
        <v>34</v>
      </c>
      <c r="AK5" s="3" t="s">
        <v>35</v>
      </c>
      <c r="AL5" s="3" t="s">
        <v>36</v>
      </c>
      <c r="AM5" s="3" t="s">
        <v>37</v>
      </c>
      <c r="AN5" s="3" t="s">
        <v>38</v>
      </c>
      <c r="AO5" s="3" t="s">
        <v>39</v>
      </c>
      <c r="AP5" s="3" t="s">
        <v>40</v>
      </c>
      <c r="AQ5" s="3" t="s">
        <v>41</v>
      </c>
      <c r="AR5" s="3" t="s">
        <v>42</v>
      </c>
      <c r="AS5" s="3" t="s">
        <v>43</v>
      </c>
      <c r="AT5" s="3" t="s">
        <v>44</v>
      </c>
      <c r="AU5" s="3" t="s">
        <v>45</v>
      </c>
      <c r="AV5" s="3" t="s">
        <v>46</v>
      </c>
      <c r="AW5" s="3" t="s">
        <v>47</v>
      </c>
      <c r="AX5" s="3" t="s">
        <v>48</v>
      </c>
      <c r="AY5" s="3" t="s">
        <v>49</v>
      </c>
      <c r="AZ5" s="3" t="s">
        <v>50</v>
      </c>
      <c r="BA5" s="3" t="s">
        <v>51</v>
      </c>
      <c r="BB5" s="3" t="s">
        <v>52</v>
      </c>
      <c r="BC5" s="3" t="s">
        <v>53</v>
      </c>
      <c r="BD5" s="3" t="s">
        <v>54</v>
      </c>
      <c r="BE5" s="3" t="s">
        <v>55</v>
      </c>
      <c r="BF5" s="3" t="s">
        <v>56</v>
      </c>
      <c r="BG5" s="3" t="s">
        <v>57</v>
      </c>
      <c r="BH5" s="3" t="s">
        <v>58</v>
      </c>
      <c r="BI5" s="3" t="s">
        <v>59</v>
      </c>
      <c r="BJ5" s="3" t="s">
        <v>60</v>
      </c>
      <c r="BK5" s="3" t="s">
        <v>61</v>
      </c>
      <c r="BL5" s="3" t="s">
        <v>62</v>
      </c>
      <c r="BM5" s="3" t="s">
        <v>63</v>
      </c>
      <c r="BN5" s="3" t="s">
        <v>64</v>
      </c>
      <c r="BO5" s="3" t="s">
        <v>65</v>
      </c>
      <c r="BP5" s="3" t="s">
        <v>66</v>
      </c>
      <c r="BQ5" s="3" t="s">
        <v>67</v>
      </c>
      <c r="BR5" s="3" t="s">
        <v>68</v>
      </c>
      <c r="BS5" s="3" t="s">
        <v>69</v>
      </c>
      <c r="BT5" s="3" t="s">
        <v>70</v>
      </c>
      <c r="BU5" s="3" t="s">
        <v>71</v>
      </c>
      <c r="BV5" s="3" t="s">
        <v>72</v>
      </c>
      <c r="BW5" s="3" t="s">
        <v>73</v>
      </c>
      <c r="BX5" s="3" t="s">
        <v>74</v>
      </c>
      <c r="BY5" s="3" t="s">
        <v>75</v>
      </c>
    </row>
    <row r="6" spans="1:77" x14ac:dyDescent="0.25">
      <c r="B6" t="s">
        <v>76</v>
      </c>
    </row>
    <row r="7" spans="1:77" x14ac:dyDescent="0.25">
      <c r="A7" s="3" t="s">
        <v>77</v>
      </c>
      <c r="B7" s="3" t="s">
        <v>78</v>
      </c>
      <c r="C7" s="5">
        <v>18.431999999999999</v>
      </c>
      <c r="D7" s="5">
        <v>17.117000000000001</v>
      </c>
      <c r="E7" s="5">
        <v>19.995999999999999</v>
      </c>
      <c r="F7" s="5">
        <v>22.091000000000001</v>
      </c>
      <c r="G7" s="5">
        <v>20.568999999999999</v>
      </c>
      <c r="H7" s="5">
        <v>20.058</v>
      </c>
      <c r="I7" s="5">
        <v>20.716999999999999</v>
      </c>
      <c r="J7" s="5">
        <v>22.297000000000001</v>
      </c>
      <c r="K7" s="5">
        <v>23.073</v>
      </c>
      <c r="L7" s="5">
        <v>25.677</v>
      </c>
      <c r="M7" s="5">
        <v>24.954000000000001</v>
      </c>
      <c r="N7" s="5">
        <v>25.135000000000002</v>
      </c>
      <c r="O7" s="5">
        <v>24.039000000000001</v>
      </c>
      <c r="P7" s="5">
        <v>27.393000000000001</v>
      </c>
      <c r="Q7" s="5">
        <v>27.812000000000001</v>
      </c>
      <c r="R7" s="5">
        <v>27.48</v>
      </c>
      <c r="S7" s="5">
        <v>27.588999999999999</v>
      </c>
      <c r="T7" s="5">
        <v>28.913</v>
      </c>
      <c r="U7" s="5">
        <v>28.824000000000002</v>
      </c>
      <c r="V7" s="5">
        <v>29.46</v>
      </c>
      <c r="W7" s="5">
        <v>30.37</v>
      </c>
      <c r="X7" s="5">
        <v>33.076000000000001</v>
      </c>
      <c r="Y7" s="5">
        <v>33.939</v>
      </c>
      <c r="Z7" s="5">
        <v>36.418999999999997</v>
      </c>
      <c r="AA7" s="5">
        <v>39.399000000000001</v>
      </c>
      <c r="AB7" s="5">
        <v>43.070999999999998</v>
      </c>
      <c r="AC7" s="5">
        <v>45.926000000000002</v>
      </c>
      <c r="AD7" s="5">
        <v>53.725000000000001</v>
      </c>
      <c r="AE7" s="5">
        <v>52.439</v>
      </c>
      <c r="AF7" s="5">
        <v>50.762</v>
      </c>
      <c r="AG7" s="5">
        <v>53.744</v>
      </c>
      <c r="AH7" s="5">
        <v>57.601999999999997</v>
      </c>
      <c r="AI7" s="5">
        <v>64.683999999999997</v>
      </c>
      <c r="AJ7" s="5">
        <v>71.659000000000006</v>
      </c>
      <c r="AK7" s="5">
        <v>78.171000000000006</v>
      </c>
      <c r="AL7" s="5">
        <v>79.027000000000001</v>
      </c>
      <c r="AM7" s="5">
        <v>81.069999999999993</v>
      </c>
      <c r="AN7" s="5">
        <v>82.322000000000003</v>
      </c>
      <c r="AO7" s="5">
        <v>80.149000000000001</v>
      </c>
      <c r="AP7" s="5">
        <v>81.734999999999999</v>
      </c>
      <c r="AQ7" s="5">
        <v>89.301000000000002</v>
      </c>
      <c r="AR7" s="5">
        <v>85.777000000000001</v>
      </c>
      <c r="AS7" s="5">
        <v>83.974999999999994</v>
      </c>
      <c r="AT7" s="5">
        <v>80.245999999999995</v>
      </c>
      <c r="AU7" s="5">
        <v>79.721999999999994</v>
      </c>
      <c r="AV7" s="5">
        <v>82.625</v>
      </c>
      <c r="AW7" s="5">
        <v>84.033000000000001</v>
      </c>
      <c r="AX7" s="5">
        <v>83.103999999999999</v>
      </c>
      <c r="AY7" s="5">
        <v>83.667000000000002</v>
      </c>
      <c r="AZ7" s="5">
        <v>82.646000000000001</v>
      </c>
      <c r="BA7" s="5">
        <v>79.108999999999995</v>
      </c>
      <c r="BB7" s="5">
        <v>79.763999999999996</v>
      </c>
      <c r="BC7" s="5">
        <v>84.085999999999999</v>
      </c>
      <c r="BD7" s="5">
        <v>82.644999999999996</v>
      </c>
      <c r="BE7" s="5">
        <v>87.364999999999995</v>
      </c>
      <c r="BF7" s="5">
        <v>81.304000000000002</v>
      </c>
      <c r="BG7" s="5">
        <v>83.085999999999999</v>
      </c>
      <c r="BH7" s="5">
        <v>81.715000000000003</v>
      </c>
      <c r="BI7" s="5">
        <v>88.757999999999996</v>
      </c>
      <c r="BJ7" s="5">
        <v>89.557000000000002</v>
      </c>
      <c r="BK7" s="5">
        <v>82.397999999999996</v>
      </c>
      <c r="BL7" s="5">
        <v>90.100999999999999</v>
      </c>
      <c r="BM7" s="5">
        <v>95.1</v>
      </c>
      <c r="BN7" s="5">
        <v>99.864000000000004</v>
      </c>
      <c r="BO7" s="5">
        <v>98.247</v>
      </c>
      <c r="BP7" s="5">
        <v>94.028000000000006</v>
      </c>
      <c r="BQ7" s="5">
        <v>95.712999999999994</v>
      </c>
      <c r="BR7" s="5">
        <v>95.33</v>
      </c>
      <c r="BS7" s="5">
        <v>95.340999999999994</v>
      </c>
      <c r="BT7" s="5">
        <v>99.581000000000003</v>
      </c>
      <c r="BU7" s="5">
        <v>99.248999999999995</v>
      </c>
      <c r="BV7" s="5">
        <v>100</v>
      </c>
      <c r="BW7" s="5">
        <v>106.79</v>
      </c>
      <c r="BX7" s="5">
        <v>127.471</v>
      </c>
      <c r="BY7" s="5">
        <v>128.98500000000001</v>
      </c>
    </row>
    <row r="8" spans="1:77" x14ac:dyDescent="0.25">
      <c r="A8" s="3" t="s">
        <v>79</v>
      </c>
      <c r="B8" s="3" t="s">
        <v>80</v>
      </c>
      <c r="C8" s="5">
        <v>8.9109999999999996</v>
      </c>
      <c r="D8" s="5">
        <v>9.5939999999999994</v>
      </c>
      <c r="E8" s="5">
        <v>11.912000000000001</v>
      </c>
      <c r="F8" s="5">
        <v>12.861000000000001</v>
      </c>
      <c r="G8" s="5">
        <v>12.417999999999999</v>
      </c>
      <c r="H8" s="5">
        <v>12.257</v>
      </c>
      <c r="I8" s="5">
        <v>12.032</v>
      </c>
      <c r="J8" s="5">
        <v>12.252000000000001</v>
      </c>
      <c r="K8" s="5">
        <v>12.836</v>
      </c>
      <c r="L8" s="5">
        <v>14.081</v>
      </c>
      <c r="M8" s="5">
        <v>15.077999999999999</v>
      </c>
      <c r="N8" s="5">
        <v>15.494999999999999</v>
      </c>
      <c r="O8" s="5">
        <v>15.989000000000001</v>
      </c>
      <c r="P8" s="5">
        <v>16.292000000000002</v>
      </c>
      <c r="Q8" s="5">
        <v>17.012</v>
      </c>
      <c r="R8" s="5">
        <v>17.329999999999998</v>
      </c>
      <c r="S8" s="5">
        <v>17.524000000000001</v>
      </c>
      <c r="T8" s="5">
        <v>17.838000000000001</v>
      </c>
      <c r="U8" s="5">
        <v>18.077999999999999</v>
      </c>
      <c r="V8" s="5">
        <v>18.184000000000001</v>
      </c>
      <c r="W8" s="5">
        <v>18.937000000000001</v>
      </c>
      <c r="X8" s="5">
        <v>19.925000000000001</v>
      </c>
      <c r="Y8" s="5">
        <v>20.981999999999999</v>
      </c>
      <c r="Z8" s="5">
        <v>22.123000000000001</v>
      </c>
      <c r="AA8" s="5">
        <v>24.207000000000001</v>
      </c>
      <c r="AB8" s="5">
        <v>29.620999999999999</v>
      </c>
      <c r="AC8" s="5">
        <v>32.061999999999998</v>
      </c>
      <c r="AD8" s="5">
        <v>35.049999999999997</v>
      </c>
      <c r="AE8" s="5">
        <v>38.167999999999999</v>
      </c>
      <c r="AF8" s="5">
        <v>41.225000000000001</v>
      </c>
      <c r="AG8" s="5">
        <v>45.241999999999997</v>
      </c>
      <c r="AH8" s="5">
        <v>51.616</v>
      </c>
      <c r="AI8" s="5">
        <v>58.087000000000003</v>
      </c>
      <c r="AJ8" s="5">
        <v>64.632999999999996</v>
      </c>
      <c r="AK8" s="5">
        <v>69.441000000000003</v>
      </c>
      <c r="AL8" s="5">
        <v>74.468999999999994</v>
      </c>
      <c r="AM8" s="5">
        <v>77.825000000000003</v>
      </c>
      <c r="AN8" s="5">
        <v>75.924000000000007</v>
      </c>
      <c r="AO8" s="5">
        <v>75.774000000000001</v>
      </c>
      <c r="AP8" s="5">
        <v>77.287999999999997</v>
      </c>
      <c r="AQ8" s="5">
        <v>80.097999999999999</v>
      </c>
      <c r="AR8" s="5">
        <v>81.143000000000001</v>
      </c>
      <c r="AS8" s="5">
        <v>81.611000000000004</v>
      </c>
      <c r="AT8" s="5">
        <v>81.353999999999999</v>
      </c>
      <c r="AU8" s="5">
        <v>80.09</v>
      </c>
      <c r="AV8" s="5">
        <v>80.046000000000006</v>
      </c>
      <c r="AW8" s="5">
        <v>81.382999999999996</v>
      </c>
      <c r="AX8" s="5">
        <v>81.325000000000003</v>
      </c>
      <c r="AY8" s="5">
        <v>81.825000000000003</v>
      </c>
      <c r="AZ8" s="5">
        <v>80.257999999999996</v>
      </c>
      <c r="BA8" s="5">
        <v>79.573999999999998</v>
      </c>
      <c r="BB8" s="5">
        <v>83.05</v>
      </c>
      <c r="BC8" s="5">
        <v>83.814999999999998</v>
      </c>
      <c r="BD8" s="5">
        <v>83.019000000000005</v>
      </c>
      <c r="BE8" s="5">
        <v>82.826999999999998</v>
      </c>
      <c r="BF8" s="5">
        <v>83.828999999999994</v>
      </c>
      <c r="BG8" s="5">
        <v>86.230999999999995</v>
      </c>
      <c r="BH8" s="5">
        <v>88.915000000000006</v>
      </c>
      <c r="BI8" s="5">
        <v>91.072999999999993</v>
      </c>
      <c r="BJ8" s="5">
        <v>94.807000000000002</v>
      </c>
      <c r="BK8" s="5">
        <v>91.350999999999999</v>
      </c>
      <c r="BL8" s="5">
        <v>93.906000000000006</v>
      </c>
      <c r="BM8" s="5">
        <v>98.38</v>
      </c>
      <c r="BN8" s="5">
        <v>100.45399999999999</v>
      </c>
      <c r="BO8" s="5">
        <v>100.01600000000001</v>
      </c>
      <c r="BP8" s="5">
        <v>99.206000000000003</v>
      </c>
      <c r="BQ8" s="5">
        <v>97.927999999999997</v>
      </c>
      <c r="BR8" s="5">
        <v>96.531000000000006</v>
      </c>
      <c r="BS8" s="5">
        <v>98.44</v>
      </c>
      <c r="BT8" s="5">
        <v>100.345</v>
      </c>
      <c r="BU8" s="5">
        <v>101.373</v>
      </c>
      <c r="BV8" s="5">
        <v>100</v>
      </c>
      <c r="BW8" s="5">
        <v>107.408</v>
      </c>
      <c r="BX8" s="5">
        <v>132.02699999999999</v>
      </c>
      <c r="BY8" s="5">
        <v>134.41300000000001</v>
      </c>
    </row>
    <row r="9" spans="1:77" x14ac:dyDescent="0.25">
      <c r="A9" s="3" t="s">
        <v>81</v>
      </c>
      <c r="B9" s="3" t="s">
        <v>82</v>
      </c>
      <c r="C9" s="5">
        <v>4.548</v>
      </c>
      <c r="D9" s="5">
        <v>4.8630000000000004</v>
      </c>
      <c r="E9" s="5">
        <v>5.8869999999999996</v>
      </c>
      <c r="F9" s="5">
        <v>6.7119999999999997</v>
      </c>
      <c r="G9" s="5">
        <v>6.95</v>
      </c>
      <c r="H9" s="5">
        <v>7.306</v>
      </c>
      <c r="I9" s="5">
        <v>7.415</v>
      </c>
      <c r="J9" s="5">
        <v>7.524</v>
      </c>
      <c r="K9" s="5">
        <v>8.2780000000000005</v>
      </c>
      <c r="L9" s="5">
        <v>9.2110000000000003</v>
      </c>
      <c r="M9" s="5">
        <v>9.9160000000000004</v>
      </c>
      <c r="N9" s="5">
        <v>9.9459999999999997</v>
      </c>
      <c r="O9" s="5">
        <v>10.044</v>
      </c>
      <c r="P9" s="5">
        <v>10.065</v>
      </c>
      <c r="Q9" s="5">
        <v>10.321</v>
      </c>
      <c r="R9" s="5">
        <v>10.554</v>
      </c>
      <c r="S9" s="5">
        <v>10.63</v>
      </c>
      <c r="T9" s="5">
        <v>10.85</v>
      </c>
      <c r="U9" s="5">
        <v>11.135999999999999</v>
      </c>
      <c r="V9" s="5">
        <v>11.178000000000001</v>
      </c>
      <c r="W9" s="5">
        <v>11.451000000000001</v>
      </c>
      <c r="X9" s="5">
        <v>12.228</v>
      </c>
      <c r="Y9" s="5">
        <v>13.073</v>
      </c>
      <c r="Z9" s="5">
        <v>13.651</v>
      </c>
      <c r="AA9" s="5">
        <v>14.561999999999999</v>
      </c>
      <c r="AB9" s="5">
        <v>18.143000000000001</v>
      </c>
      <c r="AC9" s="5">
        <v>21.074999999999999</v>
      </c>
      <c r="AD9" s="5">
        <v>23.305</v>
      </c>
      <c r="AE9" s="5">
        <v>25.11</v>
      </c>
      <c r="AF9" s="5">
        <v>27.135999999999999</v>
      </c>
      <c r="AG9" s="5">
        <v>29.934999999999999</v>
      </c>
      <c r="AH9" s="5">
        <v>36.837000000000003</v>
      </c>
      <c r="AI9" s="5">
        <v>43.634</v>
      </c>
      <c r="AJ9" s="5">
        <v>50.115000000000002</v>
      </c>
      <c r="AK9" s="5">
        <v>54.71</v>
      </c>
      <c r="AL9" s="5">
        <v>58.875999999999998</v>
      </c>
      <c r="AM9" s="5">
        <v>62.286000000000001</v>
      </c>
      <c r="AN9" s="5">
        <v>59.834000000000003</v>
      </c>
      <c r="AO9" s="5">
        <v>57.680999999999997</v>
      </c>
      <c r="AP9" s="5">
        <v>57.231000000000002</v>
      </c>
      <c r="AQ9" s="5">
        <v>58.56</v>
      </c>
      <c r="AR9" s="5">
        <v>60.348999999999997</v>
      </c>
      <c r="AS9" s="5">
        <v>61.88</v>
      </c>
      <c r="AT9" s="5">
        <v>63.052999999999997</v>
      </c>
      <c r="AU9" s="5">
        <v>64.156999999999996</v>
      </c>
      <c r="AV9" s="5">
        <v>64.677999999999997</v>
      </c>
      <c r="AW9" s="5">
        <v>64.667000000000002</v>
      </c>
      <c r="AX9" s="5">
        <v>65.070999999999998</v>
      </c>
      <c r="AY9" s="5">
        <v>65.468000000000004</v>
      </c>
      <c r="AZ9" s="5">
        <v>64.605999999999995</v>
      </c>
      <c r="BA9" s="5">
        <v>63.53</v>
      </c>
      <c r="BB9" s="5">
        <v>65.396000000000001</v>
      </c>
      <c r="BC9" s="5">
        <v>67.528000000000006</v>
      </c>
      <c r="BD9" s="5">
        <v>66.481999999999999</v>
      </c>
      <c r="BE9" s="5">
        <v>67.959000000000003</v>
      </c>
      <c r="BF9" s="5">
        <v>68.697000000000003</v>
      </c>
      <c r="BG9" s="5">
        <v>73.364000000000004</v>
      </c>
      <c r="BH9" s="5">
        <v>79.34</v>
      </c>
      <c r="BI9" s="5">
        <v>81.55</v>
      </c>
      <c r="BJ9" s="5">
        <v>86.775999999999996</v>
      </c>
      <c r="BK9" s="5">
        <v>86.822000000000003</v>
      </c>
      <c r="BL9" s="5">
        <v>89.066000000000003</v>
      </c>
      <c r="BM9" s="5">
        <v>94.341999999999999</v>
      </c>
      <c r="BN9" s="5">
        <v>96.712999999999994</v>
      </c>
      <c r="BO9" s="5">
        <v>96.319000000000003</v>
      </c>
      <c r="BP9" s="5">
        <v>96.382999999999996</v>
      </c>
      <c r="BQ9" s="5">
        <v>94.938000000000002</v>
      </c>
      <c r="BR9" s="5">
        <v>93.414000000000001</v>
      </c>
      <c r="BS9" s="5">
        <v>96.204999999999998</v>
      </c>
      <c r="BT9" s="5">
        <v>100.181</v>
      </c>
      <c r="BU9" s="5">
        <v>100.70399999999999</v>
      </c>
      <c r="BV9" s="5">
        <v>100</v>
      </c>
      <c r="BW9" s="5">
        <v>121.063</v>
      </c>
      <c r="BX9" s="5">
        <v>197.59</v>
      </c>
      <c r="BY9" s="5">
        <v>194.899</v>
      </c>
    </row>
    <row r="10" spans="1:77" x14ac:dyDescent="0.25">
      <c r="A10" s="3" t="s">
        <v>83</v>
      </c>
      <c r="B10" s="3" t="s">
        <v>84</v>
      </c>
      <c r="M10" s="5">
        <v>9.7929999999999993</v>
      </c>
      <c r="N10" s="5">
        <v>9.9130000000000003</v>
      </c>
      <c r="O10" s="5">
        <v>10.09</v>
      </c>
      <c r="P10" s="5">
        <v>10.237</v>
      </c>
      <c r="Q10" s="5">
        <v>10.52</v>
      </c>
      <c r="R10" s="5">
        <v>10.677</v>
      </c>
      <c r="S10" s="5">
        <v>10.75</v>
      </c>
      <c r="T10" s="5">
        <v>10.766</v>
      </c>
      <c r="U10" s="5">
        <v>10.858000000000001</v>
      </c>
      <c r="V10" s="5">
        <v>11.048999999999999</v>
      </c>
      <c r="W10" s="5">
        <v>11.414999999999999</v>
      </c>
      <c r="X10" s="5">
        <v>12.568</v>
      </c>
      <c r="Y10" s="5">
        <v>14.186</v>
      </c>
      <c r="Z10" s="5">
        <v>14.702999999999999</v>
      </c>
      <c r="AA10" s="5">
        <v>15.805999999999999</v>
      </c>
      <c r="AB10" s="5">
        <v>20.349</v>
      </c>
      <c r="AC10" s="5">
        <v>24.181999999999999</v>
      </c>
      <c r="AD10" s="5">
        <v>26.547000000000001</v>
      </c>
      <c r="AE10" s="5">
        <v>28.963000000000001</v>
      </c>
      <c r="AF10" s="5">
        <v>31.579000000000001</v>
      </c>
      <c r="AG10" s="5">
        <v>34.994999999999997</v>
      </c>
      <c r="AH10" s="5">
        <v>42.286000000000001</v>
      </c>
      <c r="AI10" s="5">
        <v>52.53</v>
      </c>
      <c r="AJ10" s="5">
        <v>61.027000000000001</v>
      </c>
      <c r="AK10" s="5">
        <v>65.855000000000004</v>
      </c>
      <c r="AL10" s="5">
        <v>69.613</v>
      </c>
      <c r="AM10" s="5">
        <v>73.141999999999996</v>
      </c>
      <c r="AN10" s="5">
        <v>66.611999999999995</v>
      </c>
      <c r="AO10" s="5">
        <v>64.308999999999997</v>
      </c>
      <c r="AP10" s="5">
        <v>56.572000000000003</v>
      </c>
      <c r="AQ10" s="5">
        <v>56.715000000000003</v>
      </c>
      <c r="AR10" s="5">
        <v>54.189</v>
      </c>
      <c r="AS10" s="5">
        <v>53.445999999999998</v>
      </c>
      <c r="AT10" s="5">
        <v>54.381</v>
      </c>
      <c r="AU10" s="5">
        <v>54.578000000000003</v>
      </c>
      <c r="AV10" s="5">
        <v>54.052999999999997</v>
      </c>
      <c r="AW10" s="5">
        <v>53.381</v>
      </c>
      <c r="AX10" s="5">
        <v>54.454000000000001</v>
      </c>
      <c r="AY10" s="5">
        <v>55.682000000000002</v>
      </c>
      <c r="AZ10" s="5">
        <v>56.107999999999997</v>
      </c>
      <c r="BA10" s="5">
        <v>56.451999999999998</v>
      </c>
      <c r="BB10" s="5">
        <v>63.298999999999999</v>
      </c>
      <c r="BC10" s="5">
        <v>67.787999999999997</v>
      </c>
      <c r="BD10" s="5">
        <v>66.963999999999999</v>
      </c>
      <c r="BE10" s="5">
        <v>67.433000000000007</v>
      </c>
      <c r="BF10" s="5">
        <v>69.225999999999999</v>
      </c>
      <c r="BG10" s="5">
        <v>73.486999999999995</v>
      </c>
      <c r="BH10" s="5">
        <v>81.3</v>
      </c>
      <c r="BI10" s="5">
        <v>84.745999999999995</v>
      </c>
      <c r="BJ10" s="5">
        <v>88.826999999999998</v>
      </c>
      <c r="BK10" s="5">
        <v>88.271000000000001</v>
      </c>
      <c r="BL10" s="5">
        <v>92.497</v>
      </c>
      <c r="BM10" s="5">
        <v>97.63</v>
      </c>
      <c r="BN10" s="5">
        <v>101.41500000000001</v>
      </c>
      <c r="BO10" s="5">
        <v>103.036</v>
      </c>
      <c r="BP10" s="5">
        <v>103.79600000000001</v>
      </c>
      <c r="BQ10" s="5">
        <v>100</v>
      </c>
      <c r="BR10" s="5">
        <v>98.638000000000005</v>
      </c>
      <c r="BS10" s="5">
        <v>98.078999999999994</v>
      </c>
      <c r="BT10" s="5">
        <v>100.205</v>
      </c>
      <c r="BU10" s="5">
        <v>101.004</v>
      </c>
      <c r="BV10" s="5">
        <v>100</v>
      </c>
      <c r="BW10" s="5">
        <v>103.379</v>
      </c>
      <c r="BX10" s="5">
        <v>113.97499999999999</v>
      </c>
      <c r="BY10" s="5">
        <v>129.90299999999999</v>
      </c>
    </row>
    <row r="11" spans="1:77" x14ac:dyDescent="0.25">
      <c r="A11" s="3" t="s">
        <v>85</v>
      </c>
      <c r="B11" s="3" t="s">
        <v>86</v>
      </c>
      <c r="M11" s="5">
        <v>12.260999999999999</v>
      </c>
      <c r="N11" s="5">
        <v>12.071</v>
      </c>
      <c r="O11" s="5">
        <v>11.994999999999999</v>
      </c>
      <c r="P11" s="5">
        <v>11.781000000000001</v>
      </c>
      <c r="Q11" s="5">
        <v>11.917999999999999</v>
      </c>
      <c r="R11" s="5">
        <v>12.227</v>
      </c>
      <c r="S11" s="5">
        <v>12.191000000000001</v>
      </c>
      <c r="T11" s="5">
        <v>12.497</v>
      </c>
      <c r="U11" s="5">
        <v>12.869</v>
      </c>
      <c r="V11" s="5">
        <v>12.616</v>
      </c>
      <c r="W11" s="5">
        <v>12.689</v>
      </c>
      <c r="X11" s="5">
        <v>13.227</v>
      </c>
      <c r="Y11" s="5">
        <v>13.872</v>
      </c>
      <c r="Z11" s="5">
        <v>14.441000000000001</v>
      </c>
      <c r="AA11" s="5">
        <v>15.128</v>
      </c>
      <c r="AB11" s="5">
        <v>18.734000000000002</v>
      </c>
      <c r="AC11" s="5">
        <v>21.863</v>
      </c>
      <c r="AD11" s="5">
        <v>24.085999999999999</v>
      </c>
      <c r="AE11" s="5">
        <v>25.606000000000002</v>
      </c>
      <c r="AF11" s="5">
        <v>27.382999999999999</v>
      </c>
      <c r="AG11" s="5">
        <v>30.414999999999999</v>
      </c>
      <c r="AH11" s="5">
        <v>38.908999999999999</v>
      </c>
      <c r="AI11" s="5">
        <v>46.203000000000003</v>
      </c>
      <c r="AJ11" s="5">
        <v>53.470999999999997</v>
      </c>
      <c r="AK11" s="5">
        <v>58.899000000000001</v>
      </c>
      <c r="AL11" s="5">
        <v>63.988</v>
      </c>
      <c r="AM11" s="5">
        <v>67.659000000000006</v>
      </c>
      <c r="AN11" s="5">
        <v>64.757000000000005</v>
      </c>
      <c r="AO11" s="5">
        <v>61.32</v>
      </c>
      <c r="AP11" s="5">
        <v>61.343000000000004</v>
      </c>
      <c r="AQ11" s="5">
        <v>62.468000000000004</v>
      </c>
      <c r="AR11" s="5">
        <v>64.724999999999994</v>
      </c>
      <c r="AS11" s="5">
        <v>66.477000000000004</v>
      </c>
      <c r="AT11" s="5">
        <v>67.418999999999997</v>
      </c>
      <c r="AU11" s="5">
        <v>68.28</v>
      </c>
      <c r="AV11" s="5">
        <v>68.552000000000007</v>
      </c>
      <c r="AW11" s="5">
        <v>68.025999999999996</v>
      </c>
      <c r="AX11" s="5">
        <v>67.864000000000004</v>
      </c>
      <c r="AY11" s="5">
        <v>67.691999999999993</v>
      </c>
      <c r="AZ11" s="5">
        <v>66.159000000000006</v>
      </c>
      <c r="BA11" s="5">
        <v>64.176000000000002</v>
      </c>
      <c r="BB11" s="5">
        <v>65.34</v>
      </c>
      <c r="BC11" s="5">
        <v>67.956999999999994</v>
      </c>
      <c r="BD11" s="5">
        <v>65.757999999999996</v>
      </c>
      <c r="BE11" s="5">
        <v>67.364999999999995</v>
      </c>
      <c r="BF11" s="5">
        <v>67.319999999999993</v>
      </c>
      <c r="BG11" s="5">
        <v>73.197999999999993</v>
      </c>
      <c r="BH11" s="5">
        <v>80.146000000000001</v>
      </c>
      <c r="BI11" s="5">
        <v>81.367999999999995</v>
      </c>
      <c r="BJ11" s="5">
        <v>87.361999999999995</v>
      </c>
      <c r="BK11" s="5">
        <v>87.980999999999995</v>
      </c>
      <c r="BL11" s="5">
        <v>88.399000000000001</v>
      </c>
      <c r="BM11" s="5">
        <v>94.34</v>
      </c>
      <c r="BN11" s="5">
        <v>97.292000000000002</v>
      </c>
      <c r="BO11" s="5">
        <v>96.585999999999999</v>
      </c>
      <c r="BP11" s="5">
        <v>96.28</v>
      </c>
      <c r="BQ11" s="5">
        <v>94.021000000000001</v>
      </c>
      <c r="BR11" s="5">
        <v>91.918999999999997</v>
      </c>
      <c r="BS11" s="5">
        <v>95.022999999999996</v>
      </c>
      <c r="BT11" s="5">
        <v>99.897000000000006</v>
      </c>
      <c r="BU11" s="5">
        <v>100.938</v>
      </c>
      <c r="BV11" s="5">
        <v>100</v>
      </c>
      <c r="BW11" s="5">
        <v>125.749</v>
      </c>
      <c r="BX11" s="5">
        <v>230.99199999999999</v>
      </c>
      <c r="BY11" s="5">
        <v>226.97</v>
      </c>
    </row>
    <row r="12" spans="1:77" x14ac:dyDescent="0.25">
      <c r="A12" s="3" t="s">
        <v>87</v>
      </c>
      <c r="B12" s="3" t="s">
        <v>88</v>
      </c>
      <c r="M12" s="5">
        <v>6.452</v>
      </c>
      <c r="N12" s="5">
        <v>6.6529999999999996</v>
      </c>
      <c r="O12" s="5">
        <v>6.8710000000000004</v>
      </c>
      <c r="P12" s="5">
        <v>7.0339999999999998</v>
      </c>
      <c r="Q12" s="5">
        <v>7.4119999999999999</v>
      </c>
      <c r="R12" s="5">
        <v>7.6369999999999996</v>
      </c>
      <c r="S12" s="5">
        <v>7.8789999999999996</v>
      </c>
      <c r="T12" s="5">
        <v>8.2319999999999993</v>
      </c>
      <c r="U12" s="5">
        <v>8.6199999999999992</v>
      </c>
      <c r="V12" s="5">
        <v>8.923</v>
      </c>
      <c r="W12" s="5">
        <v>9.3840000000000003</v>
      </c>
      <c r="X12" s="5">
        <v>10.154</v>
      </c>
      <c r="Y12" s="5">
        <v>10.647</v>
      </c>
      <c r="Z12" s="5">
        <v>11.266</v>
      </c>
      <c r="AA12" s="5">
        <v>12.329000000000001</v>
      </c>
      <c r="AB12" s="5">
        <v>15.102</v>
      </c>
      <c r="AC12" s="5">
        <v>17.05</v>
      </c>
      <c r="AD12" s="5">
        <v>19.106999999999999</v>
      </c>
      <c r="AE12" s="5">
        <v>20.92</v>
      </c>
      <c r="AF12" s="5">
        <v>22.925000000000001</v>
      </c>
      <c r="AG12" s="5">
        <v>24.859000000000002</v>
      </c>
      <c r="AH12" s="5">
        <v>28.481999999999999</v>
      </c>
      <c r="AI12" s="5">
        <v>32.295000000000002</v>
      </c>
      <c r="AJ12" s="5">
        <v>36.021999999999998</v>
      </c>
      <c r="AK12" s="5">
        <v>38.695999999999998</v>
      </c>
      <c r="AL12" s="5">
        <v>41.005000000000003</v>
      </c>
      <c r="AM12" s="5">
        <v>43.682000000000002</v>
      </c>
      <c r="AN12" s="5">
        <v>44.094000000000001</v>
      </c>
      <c r="AO12" s="5">
        <v>44.847999999999999</v>
      </c>
      <c r="AP12" s="5">
        <v>46.591999999999999</v>
      </c>
      <c r="AQ12" s="5">
        <v>48.768999999999998</v>
      </c>
      <c r="AR12" s="5">
        <v>51.253999999999998</v>
      </c>
      <c r="AS12" s="5">
        <v>53.17</v>
      </c>
      <c r="AT12" s="5">
        <v>54.933999999999997</v>
      </c>
      <c r="AU12" s="5">
        <v>56.923999999999999</v>
      </c>
      <c r="AV12" s="5">
        <v>58.401000000000003</v>
      </c>
      <c r="AW12" s="5">
        <v>59.825000000000003</v>
      </c>
      <c r="AX12" s="5">
        <v>61.399000000000001</v>
      </c>
      <c r="AY12" s="5">
        <v>62.945</v>
      </c>
      <c r="AZ12" s="5">
        <v>63.363999999999997</v>
      </c>
      <c r="BA12" s="5">
        <v>64.061999999999998</v>
      </c>
      <c r="BB12" s="5">
        <v>66.248000000000005</v>
      </c>
      <c r="BC12" s="5">
        <v>66.700999999999993</v>
      </c>
      <c r="BD12" s="5">
        <v>68.048000000000002</v>
      </c>
      <c r="BE12" s="5">
        <v>69.454999999999998</v>
      </c>
      <c r="BF12" s="5">
        <v>71.715000000000003</v>
      </c>
      <c r="BG12" s="5">
        <v>73.605999999999995</v>
      </c>
      <c r="BH12" s="5">
        <v>76.965999999999994</v>
      </c>
      <c r="BI12" s="5">
        <v>81.584000000000003</v>
      </c>
      <c r="BJ12" s="5">
        <v>84.932000000000002</v>
      </c>
      <c r="BK12" s="5">
        <v>83.427999999999997</v>
      </c>
      <c r="BL12" s="5">
        <v>90.653999999999996</v>
      </c>
      <c r="BM12" s="5">
        <v>94.135999999999996</v>
      </c>
      <c r="BN12" s="5">
        <v>94.664000000000001</v>
      </c>
      <c r="BO12" s="5">
        <v>94.867999999999995</v>
      </c>
      <c r="BP12" s="5">
        <v>95.855000000000004</v>
      </c>
      <c r="BQ12" s="5">
        <v>97.061999999999998</v>
      </c>
      <c r="BR12" s="5">
        <v>97.241</v>
      </c>
      <c r="BS12" s="5">
        <v>99.576999999999998</v>
      </c>
      <c r="BT12" s="5">
        <v>101.029</v>
      </c>
      <c r="BU12" s="5">
        <v>99.951999999999998</v>
      </c>
      <c r="BV12" s="5">
        <v>100</v>
      </c>
      <c r="BW12" s="5">
        <v>110.14</v>
      </c>
      <c r="BX12" s="5">
        <v>118.255</v>
      </c>
      <c r="BY12" s="5">
        <v>116.89400000000001</v>
      </c>
    </row>
    <row r="13" spans="1:77" x14ac:dyDescent="0.25">
      <c r="A13" s="3" t="s">
        <v>89</v>
      </c>
      <c r="B13" s="3" t="s">
        <v>90</v>
      </c>
      <c r="C13" s="5">
        <v>8.4079999999999995</v>
      </c>
      <c r="D13" s="5">
        <v>8.8569999999999993</v>
      </c>
      <c r="E13" s="5">
        <v>10.295</v>
      </c>
      <c r="F13" s="5">
        <v>11.37</v>
      </c>
      <c r="G13" s="5">
        <v>10.821</v>
      </c>
      <c r="H13" s="5">
        <v>10.648</v>
      </c>
      <c r="I13" s="5">
        <v>10.500999999999999</v>
      </c>
      <c r="J13" s="5">
        <v>10.925000000000001</v>
      </c>
      <c r="K13" s="5">
        <v>11.025</v>
      </c>
      <c r="L13" s="5">
        <v>12.441000000000001</v>
      </c>
      <c r="M13" s="5">
        <v>13.379</v>
      </c>
      <c r="N13" s="5">
        <v>13.725</v>
      </c>
      <c r="O13" s="5">
        <v>14.695</v>
      </c>
      <c r="P13" s="5">
        <v>15.102</v>
      </c>
      <c r="Q13" s="5">
        <v>16.32</v>
      </c>
      <c r="R13" s="5">
        <v>16.719000000000001</v>
      </c>
      <c r="S13" s="5">
        <v>16.963999999999999</v>
      </c>
      <c r="T13" s="5">
        <v>17.376000000000001</v>
      </c>
      <c r="U13" s="5">
        <v>17.608000000000001</v>
      </c>
      <c r="V13" s="5">
        <v>17.338999999999999</v>
      </c>
      <c r="W13" s="5">
        <v>18.611000000000001</v>
      </c>
      <c r="X13" s="5">
        <v>19.213999999999999</v>
      </c>
      <c r="Y13" s="5">
        <v>20.456</v>
      </c>
      <c r="Z13" s="5">
        <v>22.709</v>
      </c>
      <c r="AA13" s="5">
        <v>25.225999999999999</v>
      </c>
      <c r="AB13" s="5">
        <v>27.577999999999999</v>
      </c>
      <c r="AC13" s="5">
        <v>29.937000000000001</v>
      </c>
      <c r="AD13" s="5">
        <v>32.311999999999998</v>
      </c>
      <c r="AE13" s="5">
        <v>36.576999999999998</v>
      </c>
      <c r="AF13" s="5">
        <v>40.707999999999998</v>
      </c>
      <c r="AG13" s="5">
        <v>43.988</v>
      </c>
      <c r="AH13" s="5">
        <v>47.743000000000002</v>
      </c>
      <c r="AI13" s="5">
        <v>53.222999999999999</v>
      </c>
      <c r="AJ13" s="5">
        <v>58.871000000000002</v>
      </c>
      <c r="AK13" s="5">
        <v>63.764000000000003</v>
      </c>
      <c r="AL13" s="5">
        <v>68.052000000000007</v>
      </c>
      <c r="AM13" s="5">
        <v>70.040000000000006</v>
      </c>
      <c r="AN13" s="5">
        <v>71.230999999999995</v>
      </c>
      <c r="AO13" s="5">
        <v>71.263999999999996</v>
      </c>
      <c r="AP13" s="5">
        <v>72.444999999999993</v>
      </c>
      <c r="AQ13" s="5">
        <v>74.671999999999997</v>
      </c>
      <c r="AR13" s="5">
        <v>75.623000000000005</v>
      </c>
      <c r="AS13" s="5">
        <v>76.533000000000001</v>
      </c>
      <c r="AT13" s="5">
        <v>77.918000000000006</v>
      </c>
      <c r="AU13" s="5">
        <v>77.063999999999993</v>
      </c>
      <c r="AV13" s="5">
        <v>76.364000000000004</v>
      </c>
      <c r="AW13" s="5">
        <v>77.078000000000003</v>
      </c>
      <c r="AX13" s="5">
        <v>76.715000000000003</v>
      </c>
      <c r="AY13" s="5">
        <v>78.385999999999996</v>
      </c>
      <c r="AZ13" s="5">
        <v>76.905000000000001</v>
      </c>
      <c r="BA13" s="5">
        <v>75.989000000000004</v>
      </c>
      <c r="BB13" s="5">
        <v>78.783000000000001</v>
      </c>
      <c r="BC13" s="5">
        <v>82.677999999999997</v>
      </c>
      <c r="BD13" s="5">
        <v>82.385000000000005</v>
      </c>
      <c r="BE13" s="5">
        <v>82.715000000000003</v>
      </c>
      <c r="BF13" s="5">
        <v>83.290999999999997</v>
      </c>
      <c r="BG13" s="5">
        <v>83.141000000000005</v>
      </c>
      <c r="BH13" s="5">
        <v>84.397000000000006</v>
      </c>
      <c r="BI13" s="5">
        <v>87.783000000000001</v>
      </c>
      <c r="BJ13" s="5">
        <v>93.619</v>
      </c>
      <c r="BK13" s="5">
        <v>89.149000000000001</v>
      </c>
      <c r="BL13" s="5">
        <v>89.286000000000001</v>
      </c>
      <c r="BM13" s="5">
        <v>94.617999999999995</v>
      </c>
      <c r="BN13" s="5">
        <v>97.248999999999995</v>
      </c>
      <c r="BO13" s="5">
        <v>99.781000000000006</v>
      </c>
      <c r="BP13" s="5">
        <v>99.040999999999997</v>
      </c>
      <c r="BQ13" s="5">
        <v>97.759</v>
      </c>
      <c r="BR13" s="5">
        <v>96.653999999999996</v>
      </c>
      <c r="BS13" s="5">
        <v>97.873000000000005</v>
      </c>
      <c r="BT13" s="5">
        <v>97.888000000000005</v>
      </c>
      <c r="BU13" s="5">
        <v>99.331000000000003</v>
      </c>
      <c r="BV13" s="5">
        <v>100</v>
      </c>
      <c r="BW13" s="5">
        <v>101.599</v>
      </c>
      <c r="BX13" s="5">
        <v>117.74299999999999</v>
      </c>
      <c r="BY13" s="5">
        <v>130.655</v>
      </c>
    </row>
    <row r="14" spans="1:77" x14ac:dyDescent="0.25">
      <c r="A14" s="3" t="s">
        <v>91</v>
      </c>
      <c r="B14" s="3" t="s">
        <v>92</v>
      </c>
      <c r="C14" s="5">
        <v>3.169</v>
      </c>
      <c r="D14" s="5">
        <v>3.4249999999999998</v>
      </c>
      <c r="E14" s="5">
        <v>4.0529999999999999</v>
      </c>
      <c r="F14" s="5">
        <v>4.5629999999999997</v>
      </c>
      <c r="G14" s="5">
        <v>4.577</v>
      </c>
      <c r="H14" s="5">
        <v>4.7069999999999999</v>
      </c>
      <c r="I14" s="5">
        <v>4.681</v>
      </c>
      <c r="J14" s="5">
        <v>4.7409999999999997</v>
      </c>
      <c r="K14" s="5">
        <v>5.3049999999999997</v>
      </c>
      <c r="L14" s="5">
        <v>5.8529999999999998</v>
      </c>
      <c r="M14" s="5">
        <v>6.4080000000000004</v>
      </c>
      <c r="N14" s="5">
        <v>6.4089999999999998</v>
      </c>
      <c r="O14" s="5">
        <v>6.3120000000000003</v>
      </c>
      <c r="P14" s="5">
        <v>6.3460000000000001</v>
      </c>
      <c r="Q14" s="5">
        <v>6.3810000000000002</v>
      </c>
      <c r="R14" s="5">
        <v>6.4930000000000003</v>
      </c>
      <c r="S14" s="5">
        <v>6.5410000000000004</v>
      </c>
      <c r="T14" s="5">
        <v>6.7709999999999999</v>
      </c>
      <c r="U14" s="5">
        <v>6.9649999999999999</v>
      </c>
      <c r="V14" s="5">
        <v>6.6289999999999996</v>
      </c>
      <c r="W14" s="5">
        <v>7.1369999999999996</v>
      </c>
      <c r="X14" s="5">
        <v>7.3049999999999997</v>
      </c>
      <c r="Y14" s="5">
        <v>7.9580000000000002</v>
      </c>
      <c r="Z14" s="5">
        <v>7.9649999999999999</v>
      </c>
      <c r="AA14" s="5">
        <v>8.5120000000000005</v>
      </c>
      <c r="AB14" s="5">
        <v>15.061</v>
      </c>
      <c r="AC14" s="5">
        <v>15.819000000000001</v>
      </c>
      <c r="AD14" s="5">
        <v>17.613</v>
      </c>
      <c r="AE14" s="5">
        <v>20.206</v>
      </c>
      <c r="AF14" s="5">
        <v>21.419</v>
      </c>
      <c r="AG14" s="5">
        <v>25.356999999999999</v>
      </c>
      <c r="AH14" s="5">
        <v>39.052999999999997</v>
      </c>
      <c r="AI14" s="5">
        <v>53.133000000000003</v>
      </c>
      <c r="AJ14" s="5">
        <v>62.162999999999997</v>
      </c>
      <c r="AK14" s="5">
        <v>66.468000000000004</v>
      </c>
      <c r="AL14" s="5">
        <v>71.632999999999996</v>
      </c>
      <c r="AM14" s="5">
        <v>74.403000000000006</v>
      </c>
      <c r="AN14" s="5">
        <v>47.439</v>
      </c>
      <c r="AO14" s="5">
        <v>42.726999999999997</v>
      </c>
      <c r="AP14" s="5">
        <v>39.53</v>
      </c>
      <c r="AQ14" s="5">
        <v>46.308</v>
      </c>
      <c r="AR14" s="5">
        <v>50.906999999999996</v>
      </c>
      <c r="AS14" s="5">
        <v>51.268000000000001</v>
      </c>
      <c r="AT14" s="5">
        <v>45.725000000000001</v>
      </c>
      <c r="AU14" s="5">
        <v>44.884</v>
      </c>
      <c r="AV14" s="5">
        <v>41.959000000000003</v>
      </c>
      <c r="AW14" s="5">
        <v>41.643999999999998</v>
      </c>
      <c r="AX14" s="5">
        <v>46.831000000000003</v>
      </c>
      <c r="AY14" s="5">
        <v>50.36</v>
      </c>
      <c r="AZ14" s="5">
        <v>41.161000000000001</v>
      </c>
      <c r="BA14" s="5">
        <v>48.877000000000002</v>
      </c>
      <c r="BB14" s="5">
        <v>78.846999999999994</v>
      </c>
      <c r="BC14" s="5">
        <v>70.42</v>
      </c>
      <c r="BD14" s="5">
        <v>67.391999999999996</v>
      </c>
      <c r="BE14" s="5">
        <v>69.424999999999997</v>
      </c>
      <c r="BF14" s="5">
        <v>80.451999999999998</v>
      </c>
      <c r="BG14" s="5">
        <v>101.851</v>
      </c>
      <c r="BH14" s="5">
        <v>114.95699999999999</v>
      </c>
      <c r="BI14" s="5">
        <v>118.684</v>
      </c>
      <c r="BJ14" s="5">
        <v>140.45599999999999</v>
      </c>
      <c r="BK14" s="5">
        <v>106.444</v>
      </c>
      <c r="BL14" s="5">
        <v>144.97200000000001</v>
      </c>
      <c r="BM14" s="5">
        <v>180.184</v>
      </c>
      <c r="BN14" s="5">
        <v>206.66200000000001</v>
      </c>
      <c r="BO14" s="5">
        <v>189.53800000000001</v>
      </c>
      <c r="BP14" s="5">
        <v>170.24700000000001</v>
      </c>
      <c r="BQ14" s="5">
        <v>118.68</v>
      </c>
      <c r="BR14" s="5">
        <v>105.32599999999999</v>
      </c>
      <c r="BS14" s="5">
        <v>121.617</v>
      </c>
      <c r="BT14" s="5">
        <v>145.76499999999999</v>
      </c>
      <c r="BU14" s="5">
        <v>140.755</v>
      </c>
      <c r="BV14" s="5">
        <v>100</v>
      </c>
      <c r="BW14" s="5">
        <v>130.476</v>
      </c>
      <c r="BX14" s="5">
        <v>201.31</v>
      </c>
      <c r="BY14" s="5">
        <v>164.501</v>
      </c>
    </row>
    <row r="15" spans="1:77" x14ac:dyDescent="0.25">
      <c r="A15" s="3" t="s">
        <v>93</v>
      </c>
      <c r="B15" s="3" t="s">
        <v>94</v>
      </c>
      <c r="C15" s="5">
        <v>20.149999999999999</v>
      </c>
      <c r="D15" s="5">
        <v>21.632999999999999</v>
      </c>
      <c r="E15" s="5">
        <v>27.378</v>
      </c>
      <c r="F15" s="5">
        <v>30.416</v>
      </c>
      <c r="G15" s="5">
        <v>29.655000000000001</v>
      </c>
      <c r="H15" s="5">
        <v>28.826000000000001</v>
      </c>
      <c r="I15" s="5">
        <v>28.33</v>
      </c>
      <c r="J15" s="5">
        <v>28.832000000000001</v>
      </c>
      <c r="K15" s="5">
        <v>30.327999999999999</v>
      </c>
      <c r="L15" s="5">
        <v>32.863999999999997</v>
      </c>
      <c r="M15" s="5">
        <v>35.122999999999998</v>
      </c>
      <c r="N15" s="5">
        <v>36.798999999999999</v>
      </c>
      <c r="O15" s="5">
        <v>37.817999999999998</v>
      </c>
      <c r="P15" s="5">
        <v>39.121000000000002</v>
      </c>
      <c r="Q15" s="5">
        <v>41.021000000000001</v>
      </c>
      <c r="R15" s="5">
        <v>41.828000000000003</v>
      </c>
      <c r="S15" s="5">
        <v>42.750999999999998</v>
      </c>
      <c r="T15" s="5">
        <v>43.645000000000003</v>
      </c>
      <c r="U15" s="5">
        <v>44.652000000000001</v>
      </c>
      <c r="V15" s="5">
        <v>45.234000000000002</v>
      </c>
      <c r="W15" s="5">
        <v>46.905000000000001</v>
      </c>
      <c r="X15" s="5">
        <v>48.783000000000001</v>
      </c>
      <c r="Y15" s="5">
        <v>52.057000000000002</v>
      </c>
      <c r="Z15" s="5">
        <v>55.076999999999998</v>
      </c>
      <c r="AA15" s="5">
        <v>60.895000000000003</v>
      </c>
      <c r="AB15" s="5">
        <v>69.484999999999999</v>
      </c>
      <c r="AC15" s="5">
        <v>74.468000000000004</v>
      </c>
      <c r="AD15" s="5">
        <v>81.718000000000004</v>
      </c>
      <c r="AE15" s="5">
        <v>86.93</v>
      </c>
      <c r="AF15" s="5">
        <v>93.406000000000006</v>
      </c>
      <c r="AG15" s="5">
        <v>97.802000000000007</v>
      </c>
      <c r="AH15" s="5">
        <v>103.83499999999999</v>
      </c>
      <c r="AI15" s="5">
        <v>111.86199999999999</v>
      </c>
      <c r="AJ15" s="5">
        <v>121.28</v>
      </c>
      <c r="AK15" s="5">
        <v>127.10899999999999</v>
      </c>
      <c r="AL15" s="5">
        <v>132.80600000000001</v>
      </c>
      <c r="AM15" s="5">
        <v>136.107</v>
      </c>
      <c r="AN15" s="5">
        <v>137.376</v>
      </c>
      <c r="AO15" s="5">
        <v>136.16999999999999</v>
      </c>
      <c r="AP15" s="5">
        <v>136.584</v>
      </c>
      <c r="AQ15" s="5">
        <v>137.749</v>
      </c>
      <c r="AR15" s="5">
        <v>137.142</v>
      </c>
      <c r="AS15" s="5">
        <v>134.94200000000001</v>
      </c>
      <c r="AT15" s="5">
        <v>132.822</v>
      </c>
      <c r="AU15" s="5">
        <v>127.104</v>
      </c>
      <c r="AV15" s="5">
        <v>123.48099999999999</v>
      </c>
      <c r="AW15" s="5">
        <v>123.756</v>
      </c>
      <c r="AX15" s="5">
        <v>123.134</v>
      </c>
      <c r="AY15" s="5">
        <v>120.41</v>
      </c>
      <c r="AZ15" s="5">
        <v>117.199</v>
      </c>
      <c r="BA15" s="5">
        <v>113.726</v>
      </c>
      <c r="BB15" s="5">
        <v>113.604</v>
      </c>
      <c r="BC15" s="5">
        <v>110.783</v>
      </c>
      <c r="BD15" s="5">
        <v>106.503</v>
      </c>
      <c r="BE15" s="5">
        <v>103.774</v>
      </c>
      <c r="BF15" s="5">
        <v>101.818</v>
      </c>
      <c r="BG15" s="5">
        <v>101.53</v>
      </c>
      <c r="BH15" s="5">
        <v>102.16200000000001</v>
      </c>
      <c r="BI15" s="5">
        <v>102.46299999999999</v>
      </c>
      <c r="BJ15" s="5">
        <v>102.53</v>
      </c>
      <c r="BK15" s="5">
        <v>102.145</v>
      </c>
      <c r="BL15" s="5">
        <v>100.521</v>
      </c>
      <c r="BM15" s="5">
        <v>101.113</v>
      </c>
      <c r="BN15" s="5">
        <v>101.271</v>
      </c>
      <c r="BO15" s="5">
        <v>99.230999999999995</v>
      </c>
      <c r="BP15" s="5">
        <v>98.558999999999997</v>
      </c>
      <c r="BQ15" s="5">
        <v>98.963999999999999</v>
      </c>
      <c r="BR15" s="5">
        <v>98.474000000000004</v>
      </c>
      <c r="BS15" s="5">
        <v>98.617999999999995</v>
      </c>
      <c r="BT15" s="5">
        <v>98.947000000000003</v>
      </c>
      <c r="BU15" s="5">
        <v>99.683999999999997</v>
      </c>
      <c r="BV15" s="5">
        <v>100</v>
      </c>
      <c r="BW15" s="5">
        <v>101.842</v>
      </c>
      <c r="BX15" s="5">
        <v>108.742</v>
      </c>
      <c r="BY15" s="5">
        <v>114.611</v>
      </c>
    </row>
    <row r="16" spans="1:77" x14ac:dyDescent="0.25">
      <c r="A16" s="3" t="s">
        <v>95</v>
      </c>
      <c r="B16" s="3" t="s">
        <v>96</v>
      </c>
      <c r="M16" s="5">
        <v>67.894000000000005</v>
      </c>
      <c r="N16" s="5">
        <v>72.003</v>
      </c>
      <c r="O16" s="5">
        <v>74.736000000000004</v>
      </c>
      <c r="P16" s="5">
        <v>78.834000000000003</v>
      </c>
      <c r="Q16" s="5">
        <v>82.837000000000003</v>
      </c>
      <c r="R16" s="5">
        <v>85.137</v>
      </c>
      <c r="S16" s="5">
        <v>87.558000000000007</v>
      </c>
      <c r="T16" s="5">
        <v>90.563999999999993</v>
      </c>
      <c r="U16" s="5">
        <v>93.426000000000002</v>
      </c>
      <c r="V16" s="5">
        <v>96.063000000000002</v>
      </c>
      <c r="W16" s="5">
        <v>102.372</v>
      </c>
      <c r="X16" s="5">
        <v>105.19</v>
      </c>
      <c r="Y16" s="5">
        <v>115.82</v>
      </c>
      <c r="Z16" s="5">
        <v>123.108</v>
      </c>
      <c r="AA16" s="5">
        <v>139</v>
      </c>
      <c r="AB16" s="5">
        <v>153.55500000000001</v>
      </c>
      <c r="AC16" s="5">
        <v>163.47999999999999</v>
      </c>
      <c r="AD16" s="5">
        <v>179.78899999999999</v>
      </c>
      <c r="AE16" s="5">
        <v>192.375</v>
      </c>
      <c r="AF16" s="5">
        <v>205.452</v>
      </c>
      <c r="AG16" s="5">
        <v>209.49700000000001</v>
      </c>
      <c r="AH16" s="5">
        <v>215.161</v>
      </c>
      <c r="AI16" s="5">
        <v>229.262</v>
      </c>
      <c r="AJ16" s="5">
        <v>247.13</v>
      </c>
      <c r="AK16" s="5">
        <v>256.60300000000001</v>
      </c>
      <c r="AL16" s="5">
        <v>268.678</v>
      </c>
      <c r="AM16" s="5">
        <v>272.69299999999998</v>
      </c>
      <c r="AN16" s="5">
        <v>270.04300000000001</v>
      </c>
      <c r="AO16" s="5">
        <v>263.24799999999999</v>
      </c>
      <c r="AP16" s="5">
        <v>261.983</v>
      </c>
      <c r="AQ16" s="5">
        <v>261.41800000000001</v>
      </c>
      <c r="AR16" s="5">
        <v>253.56200000000001</v>
      </c>
      <c r="AS16" s="5">
        <v>244.114</v>
      </c>
      <c r="AT16" s="5">
        <v>238.97300000000001</v>
      </c>
      <c r="AU16" s="5">
        <v>226.78700000000001</v>
      </c>
      <c r="AV16" s="5">
        <v>218.34100000000001</v>
      </c>
      <c r="AW16" s="5">
        <v>219.1</v>
      </c>
      <c r="AX16" s="5">
        <v>214.482</v>
      </c>
      <c r="AY16" s="5">
        <v>204.739</v>
      </c>
      <c r="AZ16" s="5">
        <v>194.19300000000001</v>
      </c>
      <c r="BA16" s="5">
        <v>183.77799999999999</v>
      </c>
      <c r="BB16" s="5">
        <v>182.66200000000001</v>
      </c>
      <c r="BC16" s="5">
        <v>171.55</v>
      </c>
      <c r="BD16" s="5">
        <v>158.34100000000001</v>
      </c>
      <c r="BE16" s="5">
        <v>148.97399999999999</v>
      </c>
      <c r="BF16" s="5">
        <v>142.43</v>
      </c>
      <c r="BG16" s="5">
        <v>137.136</v>
      </c>
      <c r="BH16" s="5">
        <v>133.75700000000001</v>
      </c>
      <c r="BI16" s="5">
        <v>130.81899999999999</v>
      </c>
      <c r="BJ16" s="5">
        <v>125.871</v>
      </c>
      <c r="BK16" s="5">
        <v>121.54600000000001</v>
      </c>
      <c r="BL16" s="5">
        <v>114.084</v>
      </c>
      <c r="BM16" s="5">
        <v>110.79300000000001</v>
      </c>
      <c r="BN16" s="5">
        <v>107.828</v>
      </c>
      <c r="BO16" s="5">
        <v>102.687</v>
      </c>
      <c r="BP16" s="5">
        <v>100.446</v>
      </c>
      <c r="BQ16" s="5">
        <v>102.02500000000001</v>
      </c>
      <c r="BR16" s="5">
        <v>101.42700000000001</v>
      </c>
      <c r="BS16" s="5">
        <v>100.833</v>
      </c>
      <c r="BT16" s="5">
        <v>99.594999999999999</v>
      </c>
      <c r="BU16" s="5">
        <v>99.960999999999999</v>
      </c>
      <c r="BV16" s="5">
        <v>100</v>
      </c>
      <c r="BW16" s="5">
        <v>100.125</v>
      </c>
      <c r="BX16" s="5">
        <v>103.146</v>
      </c>
      <c r="BY16" s="5">
        <v>107.499</v>
      </c>
    </row>
    <row r="17" spans="1:77" x14ac:dyDescent="0.25">
      <c r="A17" s="3" t="s">
        <v>97</v>
      </c>
      <c r="B17" s="3" t="s">
        <v>98</v>
      </c>
      <c r="M17" s="5">
        <v>39.075000000000003</v>
      </c>
      <c r="N17" s="5">
        <v>39.637</v>
      </c>
      <c r="O17" s="5">
        <v>38.874000000000002</v>
      </c>
      <c r="P17" s="5">
        <v>39.28</v>
      </c>
      <c r="Q17" s="5">
        <v>39.771999999999998</v>
      </c>
      <c r="R17" s="5">
        <v>39.601999999999997</v>
      </c>
      <c r="S17" s="5">
        <v>39.777000000000001</v>
      </c>
      <c r="T17" s="5">
        <v>39.801000000000002</v>
      </c>
      <c r="U17" s="5">
        <v>39.576999999999998</v>
      </c>
      <c r="V17" s="5">
        <v>38.957000000000001</v>
      </c>
      <c r="W17" s="5">
        <v>40.335999999999999</v>
      </c>
      <c r="X17" s="5">
        <v>41.183</v>
      </c>
      <c r="Y17" s="5">
        <v>43.777999999999999</v>
      </c>
      <c r="Z17" s="5">
        <v>45.38</v>
      </c>
      <c r="AA17" s="5">
        <v>49.1</v>
      </c>
      <c r="AB17" s="5">
        <v>53.795000000000002</v>
      </c>
      <c r="AC17" s="5">
        <v>56.399000000000001</v>
      </c>
      <c r="AD17" s="5">
        <v>60.838000000000001</v>
      </c>
      <c r="AE17" s="5">
        <v>64.385000000000005</v>
      </c>
      <c r="AF17" s="5">
        <v>67.656999999999996</v>
      </c>
      <c r="AG17" s="5">
        <v>71.778000000000006</v>
      </c>
      <c r="AH17" s="5">
        <v>76.977000000000004</v>
      </c>
      <c r="AI17" s="5">
        <v>83.251999999999995</v>
      </c>
      <c r="AJ17" s="5">
        <v>89.802999999999997</v>
      </c>
      <c r="AK17" s="5">
        <v>95.673000000000002</v>
      </c>
      <c r="AL17" s="5">
        <v>100.559</v>
      </c>
      <c r="AM17" s="5">
        <v>104.10599999999999</v>
      </c>
      <c r="AN17" s="5">
        <v>106.726</v>
      </c>
      <c r="AO17" s="5">
        <v>105.92100000000001</v>
      </c>
      <c r="AP17" s="5">
        <v>106.95699999999999</v>
      </c>
      <c r="AQ17" s="5">
        <v>108.494</v>
      </c>
      <c r="AR17" s="5">
        <v>107.69199999999999</v>
      </c>
      <c r="AS17" s="5">
        <v>104.149</v>
      </c>
      <c r="AT17" s="5">
        <v>101.486</v>
      </c>
      <c r="AU17" s="5">
        <v>97.965999999999994</v>
      </c>
      <c r="AV17" s="5">
        <v>96.35</v>
      </c>
      <c r="AW17" s="5">
        <v>95.44</v>
      </c>
      <c r="AX17" s="5">
        <v>95.825000000000003</v>
      </c>
      <c r="AY17" s="5">
        <v>94.055000000000007</v>
      </c>
      <c r="AZ17" s="5">
        <v>91.923000000000002</v>
      </c>
      <c r="BA17" s="5">
        <v>88.344999999999999</v>
      </c>
      <c r="BB17" s="5">
        <v>89.313999999999993</v>
      </c>
      <c r="BC17" s="5">
        <v>90.100999999999999</v>
      </c>
      <c r="BD17" s="5">
        <v>89.91</v>
      </c>
      <c r="BE17" s="5">
        <v>89.194999999999993</v>
      </c>
      <c r="BF17" s="5">
        <v>88.941000000000003</v>
      </c>
      <c r="BG17" s="5">
        <v>90.614999999999995</v>
      </c>
      <c r="BH17" s="5">
        <v>93.346999999999994</v>
      </c>
      <c r="BI17" s="5">
        <v>96.277000000000001</v>
      </c>
      <c r="BJ17" s="5">
        <v>97.26</v>
      </c>
      <c r="BK17" s="5">
        <v>98.034999999999997</v>
      </c>
      <c r="BL17" s="5">
        <v>98.772999999999996</v>
      </c>
      <c r="BM17" s="5">
        <v>101.44199999999999</v>
      </c>
      <c r="BN17" s="5">
        <v>102.437</v>
      </c>
      <c r="BO17" s="5">
        <v>101.959</v>
      </c>
      <c r="BP17" s="5">
        <v>101.139</v>
      </c>
      <c r="BQ17" s="5">
        <v>100.199</v>
      </c>
      <c r="BR17" s="5">
        <v>98.707999999999998</v>
      </c>
      <c r="BS17" s="5">
        <v>99.248000000000005</v>
      </c>
      <c r="BT17" s="5">
        <v>99.986999999999995</v>
      </c>
      <c r="BU17" s="5">
        <v>100.01</v>
      </c>
      <c r="BV17" s="5">
        <v>100</v>
      </c>
      <c r="BW17" s="5">
        <v>103.038</v>
      </c>
      <c r="BX17" s="5">
        <v>111.742</v>
      </c>
      <c r="BY17" s="5">
        <v>118.85</v>
      </c>
    </row>
    <row r="18" spans="1:77" x14ac:dyDescent="0.25">
      <c r="A18" s="3" t="s">
        <v>99</v>
      </c>
      <c r="B18" s="3" t="s">
        <v>100</v>
      </c>
      <c r="M18" s="5">
        <v>20.282</v>
      </c>
      <c r="N18" s="5">
        <v>21.414000000000001</v>
      </c>
      <c r="O18" s="5">
        <v>22.350999999999999</v>
      </c>
      <c r="P18" s="5">
        <v>23.088000000000001</v>
      </c>
      <c r="Q18" s="5">
        <v>24.591000000000001</v>
      </c>
      <c r="R18" s="5">
        <v>25.234999999999999</v>
      </c>
      <c r="S18" s="5">
        <v>25.895</v>
      </c>
      <c r="T18" s="5">
        <v>26.459</v>
      </c>
      <c r="U18" s="5">
        <v>27.282</v>
      </c>
      <c r="V18" s="5">
        <v>27.747</v>
      </c>
      <c r="W18" s="5">
        <v>28.283999999999999</v>
      </c>
      <c r="X18" s="5">
        <v>29.888000000000002</v>
      </c>
      <c r="Y18" s="5">
        <v>31.334</v>
      </c>
      <c r="Z18" s="5">
        <v>33.356999999999999</v>
      </c>
      <c r="AA18" s="5">
        <v>36.731999999999999</v>
      </c>
      <c r="AB18" s="5">
        <v>43.712000000000003</v>
      </c>
      <c r="AC18" s="5">
        <v>47.533000000000001</v>
      </c>
      <c r="AD18" s="5">
        <v>52.48</v>
      </c>
      <c r="AE18" s="5">
        <v>55.728000000000002</v>
      </c>
      <c r="AF18" s="5">
        <v>60.779000000000003</v>
      </c>
      <c r="AG18" s="5">
        <v>64.48</v>
      </c>
      <c r="AH18" s="5">
        <v>69.802999999999997</v>
      </c>
      <c r="AI18" s="5">
        <v>75.658000000000001</v>
      </c>
      <c r="AJ18" s="5">
        <v>82.564999999999998</v>
      </c>
      <c r="AK18" s="5">
        <v>86.466999999999999</v>
      </c>
      <c r="AL18" s="5">
        <v>89.929000000000002</v>
      </c>
      <c r="AM18" s="5">
        <v>92.403000000000006</v>
      </c>
      <c r="AN18" s="5">
        <v>94.004000000000005</v>
      </c>
      <c r="AO18" s="5">
        <v>94.498999999999995</v>
      </c>
      <c r="AP18" s="5">
        <v>95.069000000000003</v>
      </c>
      <c r="AQ18" s="5">
        <v>96.447000000000003</v>
      </c>
      <c r="AR18" s="5">
        <v>98.34</v>
      </c>
      <c r="AS18" s="5">
        <v>99.533000000000001</v>
      </c>
      <c r="AT18" s="5">
        <v>98.998999999999995</v>
      </c>
      <c r="AU18" s="5">
        <v>94.936000000000007</v>
      </c>
      <c r="AV18" s="5">
        <v>92.259</v>
      </c>
      <c r="AW18" s="5">
        <v>93.034000000000006</v>
      </c>
      <c r="AX18" s="5">
        <v>93.430999999999997</v>
      </c>
      <c r="AY18" s="5">
        <v>93.29</v>
      </c>
      <c r="AZ18" s="5">
        <v>92.876000000000005</v>
      </c>
      <c r="BA18" s="5">
        <v>92.971999999999994</v>
      </c>
      <c r="BB18" s="5">
        <v>92.68</v>
      </c>
      <c r="BC18" s="5">
        <v>91.981999999999999</v>
      </c>
      <c r="BD18" s="5">
        <v>90.082999999999998</v>
      </c>
      <c r="BE18" s="5">
        <v>89.644000000000005</v>
      </c>
      <c r="BF18" s="5">
        <v>88.98</v>
      </c>
      <c r="BG18" s="5">
        <v>89.869</v>
      </c>
      <c r="BH18" s="5">
        <v>91.162000000000006</v>
      </c>
      <c r="BI18" s="5">
        <v>91.408000000000001</v>
      </c>
      <c r="BJ18" s="5">
        <v>93.146000000000001</v>
      </c>
      <c r="BK18" s="5">
        <v>93.954999999999998</v>
      </c>
      <c r="BL18" s="5">
        <v>94.191000000000003</v>
      </c>
      <c r="BM18" s="5">
        <v>95.543999999999997</v>
      </c>
      <c r="BN18" s="5">
        <v>96.814999999999998</v>
      </c>
      <c r="BO18" s="5">
        <v>95.572999999999993</v>
      </c>
      <c r="BP18" s="5">
        <v>95.864999999999995</v>
      </c>
      <c r="BQ18" s="5">
        <v>96.34</v>
      </c>
      <c r="BR18" s="5">
        <v>96.495000000000005</v>
      </c>
      <c r="BS18" s="5">
        <v>96.864999999999995</v>
      </c>
      <c r="BT18" s="5">
        <v>97.924000000000007</v>
      </c>
      <c r="BU18" s="5">
        <v>99.308000000000007</v>
      </c>
      <c r="BV18" s="5">
        <v>100</v>
      </c>
      <c r="BW18" s="5">
        <v>102.271</v>
      </c>
      <c r="BX18" s="5">
        <v>110.907</v>
      </c>
      <c r="BY18" s="5">
        <v>117.181</v>
      </c>
    </row>
    <row r="19" spans="1:77" x14ac:dyDescent="0.25">
      <c r="A19" s="3" t="s">
        <v>101</v>
      </c>
      <c r="B19" s="3" t="s">
        <v>102</v>
      </c>
      <c r="C19" s="5">
        <v>7.65</v>
      </c>
      <c r="D19" s="5">
        <v>8.18</v>
      </c>
      <c r="E19" s="5">
        <v>10.048</v>
      </c>
      <c r="F19" s="5">
        <v>11.45</v>
      </c>
      <c r="G19" s="5">
        <v>11.224</v>
      </c>
      <c r="H19" s="5">
        <v>10.863</v>
      </c>
      <c r="I19" s="5">
        <v>10.851000000000001</v>
      </c>
      <c r="J19" s="5">
        <v>11.009</v>
      </c>
      <c r="K19" s="5">
        <v>11.558999999999999</v>
      </c>
      <c r="L19" s="5">
        <v>12.512</v>
      </c>
      <c r="M19" s="5">
        <v>13.236000000000001</v>
      </c>
      <c r="N19" s="5">
        <v>13.564</v>
      </c>
      <c r="O19" s="5">
        <v>13.901</v>
      </c>
      <c r="P19" s="5">
        <v>14.269</v>
      </c>
      <c r="Q19" s="5">
        <v>14.691000000000001</v>
      </c>
      <c r="R19" s="5">
        <v>15</v>
      </c>
      <c r="S19" s="5">
        <v>15.198</v>
      </c>
      <c r="T19" s="5">
        <v>15.605</v>
      </c>
      <c r="U19" s="5">
        <v>15.766999999999999</v>
      </c>
      <c r="V19" s="5">
        <v>16.109000000000002</v>
      </c>
      <c r="W19" s="5">
        <v>16.456</v>
      </c>
      <c r="X19" s="5">
        <v>17.23</v>
      </c>
      <c r="Y19" s="5">
        <v>18.475000000000001</v>
      </c>
      <c r="Z19" s="5">
        <v>19.369</v>
      </c>
      <c r="AA19" s="5">
        <v>20.82</v>
      </c>
      <c r="AB19" s="5">
        <v>23.145</v>
      </c>
      <c r="AC19" s="5">
        <v>26.771000000000001</v>
      </c>
      <c r="AD19" s="5">
        <v>30.562999999999999</v>
      </c>
      <c r="AE19" s="5">
        <v>33.107999999999997</v>
      </c>
      <c r="AF19" s="5">
        <v>35.497</v>
      </c>
      <c r="AG19" s="5">
        <v>38.738</v>
      </c>
      <c r="AH19" s="5">
        <v>42.204000000000001</v>
      </c>
      <c r="AI19" s="5">
        <v>45.895000000000003</v>
      </c>
      <c r="AJ19" s="5">
        <v>50.131999999999998</v>
      </c>
      <c r="AK19" s="5">
        <v>53.856999999999999</v>
      </c>
      <c r="AL19" s="5">
        <v>58.03</v>
      </c>
      <c r="AM19" s="5">
        <v>60.707999999999998</v>
      </c>
      <c r="AN19" s="5">
        <v>62.764000000000003</v>
      </c>
      <c r="AO19" s="5">
        <v>65.034000000000006</v>
      </c>
      <c r="AP19" s="5">
        <v>67.328000000000003</v>
      </c>
      <c r="AQ19" s="5">
        <v>69.326999999999998</v>
      </c>
      <c r="AR19" s="5">
        <v>73.492000000000004</v>
      </c>
      <c r="AS19" s="5">
        <v>76.959999999999994</v>
      </c>
      <c r="AT19" s="5">
        <v>77.733999999999995</v>
      </c>
      <c r="AU19" s="5">
        <v>77.762</v>
      </c>
      <c r="AV19" s="5">
        <v>78.638999999999996</v>
      </c>
      <c r="AW19" s="5">
        <v>78.893000000000001</v>
      </c>
      <c r="AX19" s="5">
        <v>79.664000000000001</v>
      </c>
      <c r="AY19" s="5">
        <v>79.587000000000003</v>
      </c>
      <c r="AZ19" s="5">
        <v>78.852999999999994</v>
      </c>
      <c r="BA19" s="5">
        <v>78.406999999999996</v>
      </c>
      <c r="BB19" s="5">
        <v>79.918999999999997</v>
      </c>
      <c r="BC19" s="5">
        <v>81.509</v>
      </c>
      <c r="BD19" s="5">
        <v>82.7</v>
      </c>
      <c r="BE19" s="5">
        <v>80.697999999999993</v>
      </c>
      <c r="BF19" s="5">
        <v>80.521000000000001</v>
      </c>
      <c r="BG19" s="5">
        <v>81.180999999999997</v>
      </c>
      <c r="BH19" s="5">
        <v>82.132000000000005</v>
      </c>
      <c r="BI19" s="5">
        <v>84.269000000000005</v>
      </c>
      <c r="BJ19" s="5">
        <v>85.132000000000005</v>
      </c>
      <c r="BK19" s="5">
        <v>85.611000000000004</v>
      </c>
      <c r="BL19" s="5">
        <v>85.715999999999994</v>
      </c>
      <c r="BM19" s="5">
        <v>86.82</v>
      </c>
      <c r="BN19" s="5">
        <v>87.905000000000001</v>
      </c>
      <c r="BO19" s="5">
        <v>88.108000000000004</v>
      </c>
      <c r="BP19" s="5">
        <v>89.373000000000005</v>
      </c>
      <c r="BQ19" s="5">
        <v>95.004000000000005</v>
      </c>
      <c r="BR19" s="5">
        <v>95.314999999999998</v>
      </c>
      <c r="BS19" s="5">
        <v>95.646000000000001</v>
      </c>
      <c r="BT19" s="5">
        <v>95.962999999999994</v>
      </c>
      <c r="BU19" s="5">
        <v>99.524000000000001</v>
      </c>
      <c r="BV19" s="5">
        <v>100</v>
      </c>
      <c r="BW19" s="5">
        <v>100.349</v>
      </c>
      <c r="BX19" s="5">
        <v>106.801</v>
      </c>
      <c r="BY19" s="5">
        <v>109.935</v>
      </c>
    </row>
    <row r="20" spans="1:77" x14ac:dyDescent="0.25">
      <c r="A20" s="3" t="s">
        <v>103</v>
      </c>
      <c r="B20" s="3" t="s">
        <v>104</v>
      </c>
      <c r="C20" s="5">
        <v>10.34</v>
      </c>
      <c r="D20" s="5">
        <v>11.333</v>
      </c>
      <c r="E20" s="5">
        <v>14.711</v>
      </c>
      <c r="F20" s="5">
        <v>15.273999999999999</v>
      </c>
      <c r="G20" s="5">
        <v>14.606999999999999</v>
      </c>
      <c r="H20" s="5">
        <v>14.340999999999999</v>
      </c>
      <c r="I20" s="5">
        <v>13.901999999999999</v>
      </c>
      <c r="J20" s="5">
        <v>14.006</v>
      </c>
      <c r="K20" s="5">
        <v>14.773999999999999</v>
      </c>
      <c r="L20" s="5">
        <v>16.006</v>
      </c>
      <c r="M20" s="5">
        <v>17.103999999999999</v>
      </c>
      <c r="N20" s="5">
        <v>17.635999999999999</v>
      </c>
      <c r="O20" s="5">
        <v>18.041</v>
      </c>
      <c r="P20" s="5">
        <v>18.28</v>
      </c>
      <c r="Q20" s="5">
        <v>18.91</v>
      </c>
      <c r="R20" s="5">
        <v>19.190000000000001</v>
      </c>
      <c r="S20" s="5">
        <v>19.327000000000002</v>
      </c>
      <c r="T20" s="5">
        <v>19.535</v>
      </c>
      <c r="U20" s="5">
        <v>19.695</v>
      </c>
      <c r="V20" s="5">
        <v>20.02</v>
      </c>
      <c r="W20" s="5">
        <v>20.678999999999998</v>
      </c>
      <c r="X20" s="5">
        <v>22.024999999999999</v>
      </c>
      <c r="Y20" s="5">
        <v>22.791</v>
      </c>
      <c r="Z20" s="5">
        <v>23.696000000000002</v>
      </c>
      <c r="AA20" s="5">
        <v>25.95</v>
      </c>
      <c r="AB20" s="5">
        <v>32.875</v>
      </c>
      <c r="AC20" s="5">
        <v>34.887</v>
      </c>
      <c r="AD20" s="5">
        <v>37.731999999999999</v>
      </c>
      <c r="AE20" s="5">
        <v>40.585000000000001</v>
      </c>
      <c r="AF20" s="5">
        <v>43.561999999999998</v>
      </c>
      <c r="AG20" s="5">
        <v>48.284999999999997</v>
      </c>
      <c r="AH20" s="5">
        <v>54.497999999999998</v>
      </c>
      <c r="AI20" s="5">
        <v>59.988</v>
      </c>
      <c r="AJ20" s="5">
        <v>66.596999999999994</v>
      </c>
      <c r="AK20" s="5">
        <v>71.62</v>
      </c>
      <c r="AL20" s="5">
        <v>77.317999999999998</v>
      </c>
      <c r="AM20" s="5">
        <v>81.591999999999999</v>
      </c>
      <c r="AN20" s="5">
        <v>81.075999999999993</v>
      </c>
      <c r="AO20" s="5">
        <v>81.67</v>
      </c>
      <c r="AP20" s="5">
        <v>84.659000000000006</v>
      </c>
      <c r="AQ20" s="5">
        <v>88.256</v>
      </c>
      <c r="AR20" s="5">
        <v>87.834000000000003</v>
      </c>
      <c r="AS20" s="5">
        <v>87.254999999999995</v>
      </c>
      <c r="AT20" s="5">
        <v>86.444999999999993</v>
      </c>
      <c r="AU20" s="5">
        <v>84.507000000000005</v>
      </c>
      <c r="AV20" s="5">
        <v>85.433999999999997</v>
      </c>
      <c r="AW20" s="5">
        <v>88.367999999999995</v>
      </c>
      <c r="AX20" s="5">
        <v>87.316000000000003</v>
      </c>
      <c r="AY20" s="5">
        <v>87.731999999999999</v>
      </c>
      <c r="AZ20" s="5">
        <v>87.018000000000001</v>
      </c>
      <c r="BA20" s="5">
        <v>85.96</v>
      </c>
      <c r="BB20" s="5">
        <v>88.738</v>
      </c>
      <c r="BC20" s="5">
        <v>89.47</v>
      </c>
      <c r="BD20" s="5">
        <v>88.757000000000005</v>
      </c>
      <c r="BE20" s="5">
        <v>88.85</v>
      </c>
      <c r="BF20" s="5">
        <v>90.194999999999993</v>
      </c>
      <c r="BG20" s="5">
        <v>92.066000000000003</v>
      </c>
      <c r="BH20" s="5">
        <v>94.248999999999995</v>
      </c>
      <c r="BI20" s="5">
        <v>96.203000000000003</v>
      </c>
      <c r="BJ20" s="5">
        <v>98.597999999999999</v>
      </c>
      <c r="BK20" s="5">
        <v>94.92</v>
      </c>
      <c r="BL20" s="5">
        <v>97.388000000000005</v>
      </c>
      <c r="BM20" s="5">
        <v>100.651</v>
      </c>
      <c r="BN20" s="5">
        <v>101.09</v>
      </c>
      <c r="BO20" s="5">
        <v>100.78400000000001</v>
      </c>
      <c r="BP20" s="5">
        <v>100.122</v>
      </c>
      <c r="BQ20" s="5">
        <v>99.578999999999994</v>
      </c>
      <c r="BR20" s="5">
        <v>97.972999999999999</v>
      </c>
      <c r="BS20" s="5">
        <v>99.962999999999994</v>
      </c>
      <c r="BT20" s="5">
        <v>101.35599999999999</v>
      </c>
      <c r="BU20" s="5">
        <v>101.44499999999999</v>
      </c>
      <c r="BV20" s="5">
        <v>100</v>
      </c>
      <c r="BW20" s="5">
        <v>106.63</v>
      </c>
      <c r="BX20" s="5">
        <v>121.67</v>
      </c>
      <c r="BY20" s="5">
        <v>123.661</v>
      </c>
    </row>
    <row r="21" spans="1:77" x14ac:dyDescent="0.25">
      <c r="A21" s="3" t="s">
        <v>105</v>
      </c>
      <c r="B21" s="3" t="s">
        <v>106</v>
      </c>
      <c r="M21" s="5">
        <v>16.138000000000002</v>
      </c>
      <c r="N21" s="5">
        <v>16.696999999999999</v>
      </c>
      <c r="O21" s="5">
        <v>17.283999999999999</v>
      </c>
      <c r="P21" s="5">
        <v>17.463999999999999</v>
      </c>
      <c r="Q21" s="5">
        <v>18.199000000000002</v>
      </c>
      <c r="R21" s="5">
        <v>18.756</v>
      </c>
      <c r="S21" s="5">
        <v>18.683</v>
      </c>
      <c r="T21" s="5">
        <v>18.937999999999999</v>
      </c>
      <c r="U21" s="5">
        <v>19.087</v>
      </c>
      <c r="V21" s="5">
        <v>18.956</v>
      </c>
      <c r="W21" s="5">
        <v>19.707000000000001</v>
      </c>
      <c r="X21" s="5">
        <v>20.335000000000001</v>
      </c>
      <c r="Y21" s="5">
        <v>20.850999999999999</v>
      </c>
      <c r="Z21" s="5">
        <v>21.933</v>
      </c>
      <c r="AA21" s="5">
        <v>24.815000000000001</v>
      </c>
      <c r="AB21" s="5">
        <v>28.748000000000001</v>
      </c>
      <c r="AC21" s="5">
        <v>30.978000000000002</v>
      </c>
      <c r="AD21" s="5">
        <v>33.774999999999999</v>
      </c>
      <c r="AE21" s="5">
        <v>37.590000000000003</v>
      </c>
      <c r="AF21" s="5">
        <v>40.484000000000002</v>
      </c>
      <c r="AG21" s="5">
        <v>44.777000000000001</v>
      </c>
      <c r="AH21" s="5">
        <v>49.518000000000001</v>
      </c>
      <c r="AI21" s="5">
        <v>54.171999999999997</v>
      </c>
      <c r="AJ21" s="5">
        <v>60.883000000000003</v>
      </c>
      <c r="AK21" s="5">
        <v>66.888999999999996</v>
      </c>
      <c r="AL21" s="5">
        <v>74.712000000000003</v>
      </c>
      <c r="AM21" s="5">
        <v>80.567999999999998</v>
      </c>
      <c r="AN21" s="5">
        <v>83.230999999999995</v>
      </c>
      <c r="AO21" s="5">
        <v>85.245999999999995</v>
      </c>
      <c r="AP21" s="5">
        <v>87.563999999999993</v>
      </c>
      <c r="AQ21" s="5">
        <v>89.98</v>
      </c>
      <c r="AR21" s="5">
        <v>89.772999999999996</v>
      </c>
      <c r="AS21" s="5">
        <v>89.400999999999996</v>
      </c>
      <c r="AT21" s="5">
        <v>88.872</v>
      </c>
      <c r="AU21" s="5">
        <v>86.501999999999995</v>
      </c>
      <c r="AV21" s="5">
        <v>86.132000000000005</v>
      </c>
      <c r="AW21" s="5">
        <v>87.382999999999996</v>
      </c>
      <c r="AX21" s="5">
        <v>87.628</v>
      </c>
      <c r="AY21" s="5">
        <v>89.313999999999993</v>
      </c>
      <c r="AZ21" s="5">
        <v>89.180999999999997</v>
      </c>
      <c r="BA21" s="5">
        <v>88.403999999999996</v>
      </c>
      <c r="BB21" s="5">
        <v>88.838999999999999</v>
      </c>
      <c r="BC21" s="5">
        <v>89.850999999999999</v>
      </c>
      <c r="BD21" s="5">
        <v>89.981999999999999</v>
      </c>
      <c r="BE21" s="5">
        <v>90.936999999999998</v>
      </c>
      <c r="BF21" s="5">
        <v>89.075000000000003</v>
      </c>
      <c r="BG21" s="5">
        <v>87.894999999999996</v>
      </c>
      <c r="BH21" s="5">
        <v>92.706999999999994</v>
      </c>
      <c r="BI21" s="5">
        <v>91.84</v>
      </c>
      <c r="BJ21" s="5">
        <v>92.677000000000007</v>
      </c>
      <c r="BK21" s="5">
        <v>91.591999999999999</v>
      </c>
      <c r="BL21" s="5">
        <v>92.317999999999998</v>
      </c>
      <c r="BM21" s="5">
        <v>95.671999999999997</v>
      </c>
      <c r="BN21" s="5">
        <v>97.82</v>
      </c>
      <c r="BO21" s="5">
        <v>98.724000000000004</v>
      </c>
      <c r="BP21" s="5">
        <v>100.33</v>
      </c>
      <c r="BQ21" s="5">
        <v>101.527</v>
      </c>
      <c r="BR21" s="5">
        <v>101</v>
      </c>
      <c r="BS21" s="5">
        <v>99.763000000000005</v>
      </c>
      <c r="BT21" s="5">
        <v>99.903999999999996</v>
      </c>
      <c r="BU21" s="5">
        <v>101.053</v>
      </c>
      <c r="BV21" s="5">
        <v>100</v>
      </c>
      <c r="BW21" s="5">
        <v>101.514</v>
      </c>
      <c r="BX21" s="5">
        <v>106.319</v>
      </c>
      <c r="BY21" s="5">
        <v>114.747</v>
      </c>
    </row>
    <row r="22" spans="1:77" x14ac:dyDescent="0.25">
      <c r="A22" s="3" t="s">
        <v>107</v>
      </c>
      <c r="B22" s="3" t="s">
        <v>108</v>
      </c>
      <c r="M22" s="5">
        <v>14.91</v>
      </c>
      <c r="N22" s="5">
        <v>15.393000000000001</v>
      </c>
      <c r="O22" s="5">
        <v>16.021999999999998</v>
      </c>
      <c r="P22" s="5">
        <v>16.888000000000002</v>
      </c>
      <c r="Q22" s="5">
        <v>17.234000000000002</v>
      </c>
      <c r="R22" s="5">
        <v>17.548999999999999</v>
      </c>
      <c r="S22" s="5">
        <v>17.821000000000002</v>
      </c>
      <c r="T22" s="5">
        <v>17.975000000000001</v>
      </c>
      <c r="U22" s="5">
        <v>18.033999999999999</v>
      </c>
      <c r="V22" s="5">
        <v>18.78</v>
      </c>
      <c r="W22" s="5">
        <v>20.225999999999999</v>
      </c>
      <c r="X22" s="5">
        <v>21.513999999999999</v>
      </c>
      <c r="Y22" s="5">
        <v>22.704999999999998</v>
      </c>
      <c r="Z22" s="5">
        <v>23.687000000000001</v>
      </c>
      <c r="AA22" s="5">
        <v>25.204000000000001</v>
      </c>
      <c r="AB22" s="5">
        <v>33.145000000000003</v>
      </c>
      <c r="AC22" s="5">
        <v>36.299999999999997</v>
      </c>
      <c r="AD22" s="5">
        <v>37.835000000000001</v>
      </c>
      <c r="AE22" s="5">
        <v>40.042000000000002</v>
      </c>
      <c r="AF22" s="5">
        <v>42.131</v>
      </c>
      <c r="AG22" s="5">
        <v>46.43</v>
      </c>
      <c r="AH22" s="5">
        <v>53.073999999999998</v>
      </c>
      <c r="AI22" s="5">
        <v>59.213000000000001</v>
      </c>
      <c r="AJ22" s="5">
        <v>65.525999999999996</v>
      </c>
      <c r="AK22" s="5">
        <v>70.319999999999993</v>
      </c>
      <c r="AL22" s="5">
        <v>77.703000000000003</v>
      </c>
      <c r="AM22" s="5">
        <v>82.781000000000006</v>
      </c>
      <c r="AN22" s="5">
        <v>84.305000000000007</v>
      </c>
      <c r="AO22" s="5">
        <v>86.174999999999997</v>
      </c>
      <c r="AP22" s="5">
        <v>88.728999999999999</v>
      </c>
      <c r="AQ22" s="5">
        <v>93.415000000000006</v>
      </c>
      <c r="AR22" s="5">
        <v>93.927000000000007</v>
      </c>
      <c r="AS22" s="5">
        <v>93.421000000000006</v>
      </c>
      <c r="AT22" s="5">
        <v>93.147000000000006</v>
      </c>
      <c r="AU22" s="5">
        <v>89.382000000000005</v>
      </c>
      <c r="AV22" s="5">
        <v>90.652000000000001</v>
      </c>
      <c r="AW22" s="5">
        <v>99.284999999999997</v>
      </c>
      <c r="AX22" s="5">
        <v>95.027000000000001</v>
      </c>
      <c r="AY22" s="5">
        <v>94.427999999999997</v>
      </c>
      <c r="AZ22" s="5">
        <v>94.673000000000002</v>
      </c>
      <c r="BA22" s="5">
        <v>93.978999999999999</v>
      </c>
      <c r="BB22" s="5">
        <v>98.09</v>
      </c>
      <c r="BC22" s="5">
        <v>99.227000000000004</v>
      </c>
      <c r="BD22" s="5">
        <v>98.924999999999997</v>
      </c>
      <c r="BE22" s="5">
        <v>98.12</v>
      </c>
      <c r="BF22" s="5">
        <v>97.522999999999996</v>
      </c>
      <c r="BG22" s="5">
        <v>97.95</v>
      </c>
      <c r="BH22" s="5">
        <v>99.326999999999998</v>
      </c>
      <c r="BI22" s="5">
        <v>100.289</v>
      </c>
      <c r="BJ22" s="5">
        <v>99.921999999999997</v>
      </c>
      <c r="BK22" s="5">
        <v>95.33</v>
      </c>
      <c r="BL22" s="5">
        <v>96.087000000000003</v>
      </c>
      <c r="BM22" s="5">
        <v>99.509</v>
      </c>
      <c r="BN22" s="5">
        <v>99.257999999999996</v>
      </c>
      <c r="BO22" s="5">
        <v>98.564999999999998</v>
      </c>
      <c r="BP22" s="5">
        <v>98.718999999999994</v>
      </c>
      <c r="BQ22" s="5">
        <v>98.74</v>
      </c>
      <c r="BR22" s="5">
        <v>98.763000000000005</v>
      </c>
      <c r="BS22" s="5">
        <v>99.497</v>
      </c>
      <c r="BT22" s="5">
        <v>102.81</v>
      </c>
      <c r="BU22" s="5">
        <v>102.285</v>
      </c>
      <c r="BV22" s="5">
        <v>100</v>
      </c>
      <c r="BW22" s="5">
        <v>107.185</v>
      </c>
      <c r="BX22" s="5">
        <v>128.96600000000001</v>
      </c>
      <c r="BY22" s="5">
        <v>131.13499999999999</v>
      </c>
    </row>
    <row r="23" spans="1:77" x14ac:dyDescent="0.25">
      <c r="A23" s="3" t="s">
        <v>109</v>
      </c>
      <c r="B23" s="3" t="s">
        <v>110</v>
      </c>
      <c r="M23" s="5">
        <v>21.111999999999998</v>
      </c>
      <c r="N23" s="5">
        <v>21.686</v>
      </c>
      <c r="O23" s="5">
        <v>21.713000000000001</v>
      </c>
      <c r="P23" s="5">
        <v>21.416</v>
      </c>
      <c r="Q23" s="5">
        <v>21.437000000000001</v>
      </c>
      <c r="R23" s="5">
        <v>21.286999999999999</v>
      </c>
      <c r="S23" s="5">
        <v>21.140999999999998</v>
      </c>
      <c r="T23" s="5">
        <v>21.113</v>
      </c>
      <c r="U23" s="5">
        <v>21.073</v>
      </c>
      <c r="V23" s="5">
        <v>21.184999999999999</v>
      </c>
      <c r="W23" s="5">
        <v>21.088999999999999</v>
      </c>
      <c r="X23" s="5">
        <v>22.006</v>
      </c>
      <c r="Y23" s="5">
        <v>23.056000000000001</v>
      </c>
      <c r="Z23" s="5">
        <v>23.495000000000001</v>
      </c>
      <c r="AA23" s="5">
        <v>25.245999999999999</v>
      </c>
      <c r="AB23" s="5">
        <v>35.558</v>
      </c>
      <c r="AC23" s="5">
        <v>36.630000000000003</v>
      </c>
      <c r="AD23" s="5">
        <v>39.680999999999997</v>
      </c>
      <c r="AE23" s="5">
        <v>42.756</v>
      </c>
      <c r="AF23" s="5">
        <v>45.393000000000001</v>
      </c>
      <c r="AG23" s="5">
        <v>50.723999999999997</v>
      </c>
      <c r="AH23" s="5">
        <v>58.002000000000002</v>
      </c>
      <c r="AI23" s="5">
        <v>64.873000000000005</v>
      </c>
      <c r="AJ23" s="5">
        <v>70.194000000000003</v>
      </c>
      <c r="AK23" s="5">
        <v>73.731999999999999</v>
      </c>
      <c r="AL23" s="5">
        <v>78.44</v>
      </c>
      <c r="AM23" s="5">
        <v>82.941999999999993</v>
      </c>
      <c r="AN23" s="5">
        <v>78.253</v>
      </c>
      <c r="AO23" s="5">
        <v>78.528999999999996</v>
      </c>
      <c r="AP23" s="5">
        <v>82.134</v>
      </c>
      <c r="AQ23" s="5">
        <v>85.563000000000002</v>
      </c>
      <c r="AR23" s="5">
        <v>83.596000000000004</v>
      </c>
      <c r="AS23" s="5">
        <v>82.248000000000005</v>
      </c>
      <c r="AT23" s="5">
        <v>80.382000000000005</v>
      </c>
      <c r="AU23" s="5">
        <v>78.462000000000003</v>
      </c>
      <c r="AV23" s="5">
        <v>79.688999999999993</v>
      </c>
      <c r="AW23" s="5">
        <v>82.224999999999994</v>
      </c>
      <c r="AX23" s="5">
        <v>80.751999999999995</v>
      </c>
      <c r="AY23" s="5">
        <v>82.22</v>
      </c>
      <c r="AZ23" s="5">
        <v>80.653000000000006</v>
      </c>
      <c r="BA23" s="5">
        <v>81.08</v>
      </c>
      <c r="BB23" s="5">
        <v>86.429000000000002</v>
      </c>
      <c r="BC23" s="5">
        <v>86.784999999999997</v>
      </c>
      <c r="BD23" s="5">
        <v>85.316000000000003</v>
      </c>
      <c r="BE23" s="5">
        <v>86.069000000000003</v>
      </c>
      <c r="BF23" s="5">
        <v>88.897999999999996</v>
      </c>
      <c r="BG23" s="5">
        <v>92.703000000000003</v>
      </c>
      <c r="BH23" s="5">
        <v>95.394999999999996</v>
      </c>
      <c r="BI23" s="5">
        <v>97.528000000000006</v>
      </c>
      <c r="BJ23" s="5">
        <v>104.25700000000001</v>
      </c>
      <c r="BK23" s="5">
        <v>94.388000000000005</v>
      </c>
      <c r="BL23" s="5">
        <v>101.255</v>
      </c>
      <c r="BM23" s="5">
        <v>109.914</v>
      </c>
      <c r="BN23" s="5">
        <v>111.87</v>
      </c>
      <c r="BO23" s="5">
        <v>109.49299999999999</v>
      </c>
      <c r="BP23" s="5">
        <v>107.246</v>
      </c>
      <c r="BQ23" s="5">
        <v>104.744</v>
      </c>
      <c r="BR23" s="5">
        <v>99.76</v>
      </c>
      <c r="BS23" s="5">
        <v>103.486</v>
      </c>
      <c r="BT23" s="5">
        <v>105.907</v>
      </c>
      <c r="BU23" s="5">
        <v>105.574</v>
      </c>
      <c r="BV23" s="5">
        <v>100</v>
      </c>
      <c r="BW23" s="5">
        <v>115.63200000000001</v>
      </c>
      <c r="BX23" s="5">
        <v>146.97399999999999</v>
      </c>
      <c r="BY23" s="5">
        <v>136.12100000000001</v>
      </c>
    </row>
    <row r="24" spans="1:77" x14ac:dyDescent="0.25">
      <c r="A24" s="3" t="s">
        <v>111</v>
      </c>
      <c r="B24" s="3" t="s">
        <v>112</v>
      </c>
      <c r="M24" s="5">
        <v>41.99</v>
      </c>
      <c r="N24" s="5">
        <v>44.238999999999997</v>
      </c>
      <c r="O24" s="5">
        <v>44.658000000000001</v>
      </c>
      <c r="P24" s="5">
        <v>45.74</v>
      </c>
      <c r="Q24" s="5">
        <v>46.194000000000003</v>
      </c>
      <c r="R24" s="5">
        <v>46.598999999999997</v>
      </c>
      <c r="S24" s="5">
        <v>46.854999999999997</v>
      </c>
      <c r="T24" s="5">
        <v>47.185000000000002</v>
      </c>
      <c r="U24" s="5">
        <v>47.12</v>
      </c>
      <c r="V24" s="5">
        <v>46.654000000000003</v>
      </c>
      <c r="W24" s="5">
        <v>47.142000000000003</v>
      </c>
      <c r="X24" s="5">
        <v>48.965000000000003</v>
      </c>
      <c r="Y24" s="5">
        <v>48.618000000000002</v>
      </c>
      <c r="Z24" s="5">
        <v>49.637</v>
      </c>
      <c r="AA24" s="5">
        <v>51.158999999999999</v>
      </c>
      <c r="AB24" s="5">
        <v>59.421999999999997</v>
      </c>
      <c r="AC24" s="5">
        <v>62.079000000000001</v>
      </c>
      <c r="AD24" s="5">
        <v>65.897999999999996</v>
      </c>
      <c r="AE24" s="5">
        <v>69.966999999999999</v>
      </c>
      <c r="AF24" s="5">
        <v>78.384</v>
      </c>
      <c r="AG24" s="5">
        <v>82.423000000000002</v>
      </c>
      <c r="AH24" s="5">
        <v>91.344999999999999</v>
      </c>
      <c r="AI24" s="5">
        <v>101.13</v>
      </c>
      <c r="AJ24" s="5">
        <v>106.679</v>
      </c>
      <c r="AK24" s="5">
        <v>110.126</v>
      </c>
      <c r="AL24" s="5">
        <v>116.498</v>
      </c>
      <c r="AM24" s="5">
        <v>119.57899999999999</v>
      </c>
      <c r="AN24" s="5">
        <v>123.373</v>
      </c>
      <c r="AO24" s="5">
        <v>128.12899999999999</v>
      </c>
      <c r="AP24" s="5">
        <v>129.94300000000001</v>
      </c>
      <c r="AQ24" s="5">
        <v>129.25899999999999</v>
      </c>
      <c r="AR24" s="5">
        <v>129.30699999999999</v>
      </c>
      <c r="AS24" s="5">
        <v>130.80199999999999</v>
      </c>
      <c r="AT24" s="5">
        <v>133.14599999999999</v>
      </c>
      <c r="AU24" s="5">
        <v>136.14099999999999</v>
      </c>
      <c r="AV24" s="5">
        <v>135.90700000000001</v>
      </c>
      <c r="AW24" s="5">
        <v>135.99299999999999</v>
      </c>
      <c r="AX24" s="5">
        <v>139.46199999999999</v>
      </c>
      <c r="AY24" s="5">
        <v>138.72800000000001</v>
      </c>
      <c r="AZ24" s="5">
        <v>137.88800000000001</v>
      </c>
      <c r="BA24" s="5">
        <v>137.667</v>
      </c>
      <c r="BB24" s="5">
        <v>136.018</v>
      </c>
      <c r="BC24" s="5">
        <v>138.887</v>
      </c>
      <c r="BD24" s="5">
        <v>137.286</v>
      </c>
      <c r="BE24" s="5">
        <v>138.142</v>
      </c>
      <c r="BF24" s="5">
        <v>135.90899999999999</v>
      </c>
      <c r="BG24" s="5">
        <v>136.30199999999999</v>
      </c>
      <c r="BH24" s="5">
        <v>132.642</v>
      </c>
      <c r="BI24" s="5">
        <v>131.19800000000001</v>
      </c>
      <c r="BJ24" s="5">
        <v>128.79599999999999</v>
      </c>
      <c r="BK24" s="5">
        <v>126.68300000000001</v>
      </c>
      <c r="BL24" s="5">
        <v>125.88500000000001</v>
      </c>
      <c r="BM24" s="5">
        <v>115.82599999999999</v>
      </c>
      <c r="BN24" s="5">
        <v>113.048</v>
      </c>
      <c r="BO24" s="5">
        <v>117.22499999999999</v>
      </c>
      <c r="BP24" s="5">
        <v>113.254</v>
      </c>
      <c r="BQ24" s="5">
        <v>109.783</v>
      </c>
      <c r="BR24" s="5">
        <v>106.495</v>
      </c>
      <c r="BS24" s="5">
        <v>105.82899999999999</v>
      </c>
      <c r="BT24" s="5">
        <v>103.095</v>
      </c>
      <c r="BU24" s="5">
        <v>100.705</v>
      </c>
      <c r="BV24" s="5">
        <v>100</v>
      </c>
      <c r="BW24" s="5">
        <v>102.456</v>
      </c>
      <c r="BX24" s="5">
        <v>107.696</v>
      </c>
      <c r="BY24" s="5">
        <v>111.623</v>
      </c>
    </row>
    <row r="25" spans="1:77" x14ac:dyDescent="0.25">
      <c r="A25" s="3" t="s">
        <v>113</v>
      </c>
      <c r="B25" s="3" t="s">
        <v>114</v>
      </c>
      <c r="M25" s="5">
        <v>20.055</v>
      </c>
      <c r="N25" s="5">
        <v>20.7</v>
      </c>
      <c r="O25" s="5">
        <v>20.95</v>
      </c>
      <c r="P25" s="5">
        <v>20.946999999999999</v>
      </c>
      <c r="Q25" s="5">
        <v>21.614999999999998</v>
      </c>
      <c r="R25" s="5">
        <v>21.780999999999999</v>
      </c>
      <c r="S25" s="5">
        <v>21.891999999999999</v>
      </c>
      <c r="T25" s="5">
        <v>22.084</v>
      </c>
      <c r="U25" s="5">
        <v>22.263000000000002</v>
      </c>
      <c r="V25" s="5">
        <v>23.126000000000001</v>
      </c>
      <c r="W25" s="5">
        <v>23.341000000000001</v>
      </c>
      <c r="X25" s="5">
        <v>24.172999999999998</v>
      </c>
      <c r="Y25" s="5">
        <v>25.213000000000001</v>
      </c>
      <c r="Z25" s="5">
        <v>26.248999999999999</v>
      </c>
      <c r="AA25" s="5">
        <v>28.588999999999999</v>
      </c>
      <c r="AB25" s="5">
        <v>38.228999999999999</v>
      </c>
      <c r="AC25" s="5">
        <v>39.316000000000003</v>
      </c>
      <c r="AD25" s="5">
        <v>43.003</v>
      </c>
      <c r="AE25" s="5">
        <v>45.96</v>
      </c>
      <c r="AF25" s="5">
        <v>49.54</v>
      </c>
      <c r="AG25" s="5">
        <v>54.695</v>
      </c>
      <c r="AH25" s="5">
        <v>60.295999999999999</v>
      </c>
      <c r="AI25" s="5">
        <v>65.953000000000003</v>
      </c>
      <c r="AJ25" s="5">
        <v>70.686999999999998</v>
      </c>
      <c r="AK25" s="5">
        <v>74.424000000000007</v>
      </c>
      <c r="AL25" s="5">
        <v>77.739999999999995</v>
      </c>
      <c r="AM25" s="5">
        <v>81.626000000000005</v>
      </c>
      <c r="AN25" s="5">
        <v>81.370999999999995</v>
      </c>
      <c r="AO25" s="5">
        <v>82.566000000000003</v>
      </c>
      <c r="AP25" s="5">
        <v>86.497</v>
      </c>
      <c r="AQ25" s="5">
        <v>89.444000000000003</v>
      </c>
      <c r="AR25" s="5">
        <v>89.674000000000007</v>
      </c>
      <c r="AS25" s="5">
        <v>90.158000000000001</v>
      </c>
      <c r="AT25" s="5">
        <v>89.721999999999994</v>
      </c>
      <c r="AU25" s="5">
        <v>88.066999999999993</v>
      </c>
      <c r="AV25" s="5">
        <v>89.04</v>
      </c>
      <c r="AW25" s="5">
        <v>92.304000000000002</v>
      </c>
      <c r="AX25" s="5">
        <v>90.625</v>
      </c>
      <c r="AY25" s="5">
        <v>91.400999999999996</v>
      </c>
      <c r="AZ25" s="5">
        <v>91.358000000000004</v>
      </c>
      <c r="BA25" s="5">
        <v>90.557000000000002</v>
      </c>
      <c r="BB25" s="5">
        <v>91.358000000000004</v>
      </c>
      <c r="BC25" s="5">
        <v>93.204999999999998</v>
      </c>
      <c r="BD25" s="5">
        <v>93.204999999999998</v>
      </c>
      <c r="BE25" s="5">
        <v>93.349000000000004</v>
      </c>
      <c r="BF25" s="5">
        <v>93.671000000000006</v>
      </c>
      <c r="BG25" s="5">
        <v>95.081000000000003</v>
      </c>
      <c r="BH25" s="5">
        <v>96.540999999999997</v>
      </c>
      <c r="BI25" s="5">
        <v>98.224000000000004</v>
      </c>
      <c r="BJ25" s="5">
        <v>99.753</v>
      </c>
      <c r="BK25" s="5">
        <v>96.745999999999995</v>
      </c>
      <c r="BL25" s="5">
        <v>96.647999999999996</v>
      </c>
      <c r="BM25" s="5">
        <v>98.432000000000002</v>
      </c>
      <c r="BN25" s="5">
        <v>99.891999999999996</v>
      </c>
      <c r="BO25" s="5">
        <v>100.575</v>
      </c>
      <c r="BP25" s="5">
        <v>99.956000000000003</v>
      </c>
      <c r="BQ25" s="5">
        <v>98.926000000000002</v>
      </c>
      <c r="BR25" s="5">
        <v>97.632999999999996</v>
      </c>
      <c r="BS25" s="5">
        <v>98.74</v>
      </c>
      <c r="BT25" s="5">
        <v>99.792000000000002</v>
      </c>
      <c r="BU25" s="5">
        <v>100.83199999999999</v>
      </c>
      <c r="BV25" s="5">
        <v>100</v>
      </c>
      <c r="BW25" s="5">
        <v>103.092</v>
      </c>
      <c r="BX25" s="5">
        <v>117.26300000000001</v>
      </c>
      <c r="BY25" s="5">
        <v>126.783</v>
      </c>
    </row>
    <row r="26" spans="1:77" x14ac:dyDescent="0.25">
      <c r="A26" s="3" t="s">
        <v>115</v>
      </c>
      <c r="B26" s="3" t="s">
        <v>116</v>
      </c>
      <c r="M26" s="5">
        <v>11.006</v>
      </c>
      <c r="N26" s="5">
        <v>11.238</v>
      </c>
      <c r="O26" s="5">
        <v>11.432</v>
      </c>
      <c r="P26" s="5">
        <v>11.512</v>
      </c>
      <c r="Q26" s="5">
        <v>12.065</v>
      </c>
      <c r="R26" s="5">
        <v>12.170999999999999</v>
      </c>
      <c r="S26" s="5">
        <v>12.334</v>
      </c>
      <c r="T26" s="5">
        <v>12.53</v>
      </c>
      <c r="U26" s="5">
        <v>12.627000000000001</v>
      </c>
      <c r="V26" s="5">
        <v>13.105</v>
      </c>
      <c r="W26" s="5">
        <v>13.744</v>
      </c>
      <c r="X26" s="5">
        <v>15.603999999999999</v>
      </c>
      <c r="Y26" s="5">
        <v>15.879</v>
      </c>
      <c r="Z26" s="5">
        <v>16.504999999999999</v>
      </c>
      <c r="AA26" s="5">
        <v>18.2</v>
      </c>
      <c r="AB26" s="5">
        <v>23.605</v>
      </c>
      <c r="AC26" s="5">
        <v>25.181999999999999</v>
      </c>
      <c r="AD26" s="5">
        <v>27.367000000000001</v>
      </c>
      <c r="AE26" s="5">
        <v>29.268999999999998</v>
      </c>
      <c r="AF26" s="5">
        <v>31.414000000000001</v>
      </c>
      <c r="AG26" s="5">
        <v>36.061</v>
      </c>
      <c r="AH26" s="5">
        <v>41.951000000000001</v>
      </c>
      <c r="AI26" s="5">
        <v>45.927</v>
      </c>
      <c r="AJ26" s="5">
        <v>53.854999999999997</v>
      </c>
      <c r="AK26" s="5">
        <v>59.655999999999999</v>
      </c>
      <c r="AL26" s="5">
        <v>65.912000000000006</v>
      </c>
      <c r="AM26" s="5">
        <v>70.022999999999996</v>
      </c>
      <c r="AN26" s="5">
        <v>67.055999999999997</v>
      </c>
      <c r="AO26" s="5">
        <v>66.072000000000003</v>
      </c>
      <c r="AP26" s="5">
        <v>70.16</v>
      </c>
      <c r="AQ26" s="5">
        <v>75.768000000000001</v>
      </c>
      <c r="AR26" s="5">
        <v>73.977999999999994</v>
      </c>
      <c r="AS26" s="5">
        <v>71.981999999999999</v>
      </c>
      <c r="AT26" s="5">
        <v>70.691000000000003</v>
      </c>
      <c r="AU26" s="5">
        <v>69.798000000000002</v>
      </c>
      <c r="AV26" s="5">
        <v>72.718000000000004</v>
      </c>
      <c r="AW26" s="5">
        <v>77.11</v>
      </c>
      <c r="AX26" s="5">
        <v>76.808999999999997</v>
      </c>
      <c r="AY26" s="5">
        <v>77.917000000000002</v>
      </c>
      <c r="AZ26" s="5">
        <v>77.466999999999999</v>
      </c>
      <c r="BA26" s="5">
        <v>76</v>
      </c>
      <c r="BB26" s="5">
        <v>80.403000000000006</v>
      </c>
      <c r="BC26" s="5">
        <v>80.194999999999993</v>
      </c>
      <c r="BD26" s="5">
        <v>79.153000000000006</v>
      </c>
      <c r="BE26" s="5">
        <v>79.125</v>
      </c>
      <c r="BF26" s="5">
        <v>83.594999999999999</v>
      </c>
      <c r="BG26" s="5">
        <v>87.272999999999996</v>
      </c>
      <c r="BH26" s="5">
        <v>92.715000000000003</v>
      </c>
      <c r="BI26" s="5">
        <v>96.691000000000003</v>
      </c>
      <c r="BJ26" s="5">
        <v>100.50700000000001</v>
      </c>
      <c r="BK26" s="5">
        <v>94.876999999999995</v>
      </c>
      <c r="BL26" s="5">
        <v>98.471000000000004</v>
      </c>
      <c r="BM26" s="5">
        <v>103.78700000000001</v>
      </c>
      <c r="BN26" s="5">
        <v>102.184</v>
      </c>
      <c r="BO26" s="5">
        <v>99.652000000000001</v>
      </c>
      <c r="BP26" s="5">
        <v>98.289000000000001</v>
      </c>
      <c r="BQ26" s="5">
        <v>97.725999999999999</v>
      </c>
      <c r="BR26" s="5">
        <v>95.376999999999995</v>
      </c>
      <c r="BS26" s="5">
        <v>99.745999999999995</v>
      </c>
      <c r="BT26" s="5">
        <v>101.908</v>
      </c>
      <c r="BU26" s="5">
        <v>101.274</v>
      </c>
      <c r="BV26" s="5">
        <v>100</v>
      </c>
      <c r="BW26" s="5">
        <v>111.38500000000001</v>
      </c>
      <c r="BX26" s="5">
        <v>132.846</v>
      </c>
      <c r="BY26" s="5">
        <v>130.608</v>
      </c>
    </row>
    <row r="27" spans="1:77" x14ac:dyDescent="0.25">
      <c r="A27" s="3" t="s">
        <v>117</v>
      </c>
      <c r="B27" s="3" t="s">
        <v>118</v>
      </c>
      <c r="M27" s="5">
        <v>20.85</v>
      </c>
      <c r="N27" s="5">
        <v>21.713000000000001</v>
      </c>
      <c r="O27" s="5">
        <v>22.396999999999998</v>
      </c>
      <c r="P27" s="5">
        <v>23.184000000000001</v>
      </c>
      <c r="Q27" s="5">
        <v>24.201000000000001</v>
      </c>
      <c r="R27" s="5">
        <v>24.736999999999998</v>
      </c>
      <c r="S27" s="5">
        <v>25.257999999999999</v>
      </c>
      <c r="T27" s="5">
        <v>25.573</v>
      </c>
      <c r="U27" s="5">
        <v>26.097000000000001</v>
      </c>
      <c r="V27" s="5">
        <v>26.109000000000002</v>
      </c>
      <c r="W27" s="5">
        <v>26.902999999999999</v>
      </c>
      <c r="X27" s="5">
        <v>28.402000000000001</v>
      </c>
      <c r="Y27" s="5">
        <v>29.716000000000001</v>
      </c>
      <c r="Z27" s="5">
        <v>30.934999999999999</v>
      </c>
      <c r="AA27" s="5">
        <v>33.9</v>
      </c>
      <c r="AB27" s="5">
        <v>40.021000000000001</v>
      </c>
      <c r="AC27" s="5">
        <v>42.850999999999999</v>
      </c>
      <c r="AD27" s="5">
        <v>46.356000000000002</v>
      </c>
      <c r="AE27" s="5">
        <v>49.417999999999999</v>
      </c>
      <c r="AF27" s="5">
        <v>53.386000000000003</v>
      </c>
      <c r="AG27" s="5">
        <v>57.345999999999997</v>
      </c>
      <c r="AH27" s="5">
        <v>63.82</v>
      </c>
      <c r="AI27" s="5">
        <v>70.013999999999996</v>
      </c>
      <c r="AJ27" s="5">
        <v>76.331999999999994</v>
      </c>
      <c r="AK27" s="5">
        <v>81.128</v>
      </c>
      <c r="AL27" s="5">
        <v>84.947999999999993</v>
      </c>
      <c r="AM27" s="5">
        <v>87.364000000000004</v>
      </c>
      <c r="AN27" s="5">
        <v>88.894000000000005</v>
      </c>
      <c r="AO27" s="5">
        <v>88.956000000000003</v>
      </c>
      <c r="AP27" s="5">
        <v>89.756</v>
      </c>
      <c r="AQ27" s="5">
        <v>91.466999999999999</v>
      </c>
      <c r="AR27" s="5">
        <v>92.867000000000004</v>
      </c>
      <c r="AS27" s="5">
        <v>93.613</v>
      </c>
      <c r="AT27" s="5">
        <v>92.995999999999995</v>
      </c>
      <c r="AU27" s="5">
        <v>90.198999999999998</v>
      </c>
      <c r="AV27" s="5">
        <v>88.86</v>
      </c>
      <c r="AW27" s="5">
        <v>87.522000000000006</v>
      </c>
      <c r="AX27" s="5">
        <v>86.891999999999996</v>
      </c>
      <c r="AY27" s="5">
        <v>85.364000000000004</v>
      </c>
      <c r="AZ27" s="5">
        <v>83.656999999999996</v>
      </c>
      <c r="BA27" s="5">
        <v>81.409000000000006</v>
      </c>
      <c r="BB27" s="5">
        <v>82.72</v>
      </c>
      <c r="BC27" s="5">
        <v>83.296999999999997</v>
      </c>
      <c r="BD27" s="5">
        <v>82.57</v>
      </c>
      <c r="BE27" s="5">
        <v>82.296000000000006</v>
      </c>
      <c r="BF27" s="5">
        <v>82.623000000000005</v>
      </c>
      <c r="BG27" s="5">
        <v>83.513000000000005</v>
      </c>
      <c r="BH27" s="5">
        <v>82.869</v>
      </c>
      <c r="BI27" s="5">
        <v>84.513000000000005</v>
      </c>
      <c r="BJ27" s="5">
        <v>85.879000000000005</v>
      </c>
      <c r="BK27" s="5">
        <v>86.962999999999994</v>
      </c>
      <c r="BL27" s="5">
        <v>88.938000000000002</v>
      </c>
      <c r="BM27" s="5">
        <v>90.293000000000006</v>
      </c>
      <c r="BN27" s="5">
        <v>91.82</v>
      </c>
      <c r="BO27" s="5">
        <v>93.444000000000003</v>
      </c>
      <c r="BP27" s="5">
        <v>94.481999999999999</v>
      </c>
      <c r="BQ27" s="5">
        <v>95.695999999999998</v>
      </c>
      <c r="BR27" s="5">
        <v>96.444000000000003</v>
      </c>
      <c r="BS27" s="5">
        <v>97.260999999999996</v>
      </c>
      <c r="BT27" s="5">
        <v>97.953999999999994</v>
      </c>
      <c r="BU27" s="5">
        <v>99.12</v>
      </c>
      <c r="BV27" s="5">
        <v>100</v>
      </c>
      <c r="BW27" s="5">
        <v>100.851</v>
      </c>
      <c r="BX27" s="5">
        <v>104.232</v>
      </c>
      <c r="BY27" s="5">
        <v>110.40300000000001</v>
      </c>
    </row>
    <row r="28" spans="1:77" x14ac:dyDescent="0.25">
      <c r="A28" s="3" t="s">
        <v>119</v>
      </c>
      <c r="B28" s="3" t="s">
        <v>120</v>
      </c>
      <c r="C28" s="5">
        <v>3.4860000000000002</v>
      </c>
      <c r="D28" s="5">
        <v>3.6389999999999998</v>
      </c>
      <c r="E28" s="5">
        <v>4.4269999999999996</v>
      </c>
      <c r="F28" s="5">
        <v>5.4480000000000004</v>
      </c>
      <c r="G28" s="5">
        <v>5.48</v>
      </c>
      <c r="H28" s="5">
        <v>5.4950000000000001</v>
      </c>
      <c r="I28" s="5">
        <v>5.6040000000000001</v>
      </c>
      <c r="J28" s="5">
        <v>5.8550000000000004</v>
      </c>
      <c r="K28" s="5">
        <v>6.4669999999999996</v>
      </c>
      <c r="L28" s="5">
        <v>7.03</v>
      </c>
      <c r="M28" s="5">
        <v>7.3920000000000003</v>
      </c>
      <c r="N28" s="5">
        <v>7.4809999999999999</v>
      </c>
      <c r="O28" s="5">
        <v>7.5869999999999997</v>
      </c>
      <c r="P28" s="5">
        <v>7.9749999999999996</v>
      </c>
      <c r="Q28" s="5">
        <v>8.67</v>
      </c>
      <c r="R28" s="5">
        <v>9.1530000000000005</v>
      </c>
      <c r="S28" s="5">
        <v>9.6110000000000007</v>
      </c>
      <c r="T28" s="5">
        <v>9.9169999999999998</v>
      </c>
      <c r="U28" s="5">
        <v>10.116</v>
      </c>
      <c r="V28" s="5">
        <v>10.564</v>
      </c>
      <c r="W28" s="5">
        <v>11.239000000000001</v>
      </c>
      <c r="X28" s="5">
        <v>11.691000000000001</v>
      </c>
      <c r="Y28" s="5">
        <v>12.375</v>
      </c>
      <c r="Z28" s="5">
        <v>13.163</v>
      </c>
      <c r="AA28" s="5">
        <v>14.324999999999999</v>
      </c>
      <c r="AB28" s="5">
        <v>16.61</v>
      </c>
      <c r="AC28" s="5">
        <v>18.835000000000001</v>
      </c>
      <c r="AD28" s="5">
        <v>21.195</v>
      </c>
      <c r="AE28" s="5">
        <v>23.206</v>
      </c>
      <c r="AF28" s="5">
        <v>25.379000000000001</v>
      </c>
      <c r="AG28" s="5">
        <v>28.202000000000002</v>
      </c>
      <c r="AH28" s="5">
        <v>32.119999999999997</v>
      </c>
      <c r="AI28" s="5">
        <v>35.389000000000003</v>
      </c>
      <c r="AJ28" s="5">
        <v>39.479999999999997</v>
      </c>
      <c r="AK28" s="5">
        <v>42.320999999999998</v>
      </c>
      <c r="AL28" s="5">
        <v>44.92</v>
      </c>
      <c r="AM28" s="5">
        <v>46.658000000000001</v>
      </c>
      <c r="AN28" s="5">
        <v>48.384</v>
      </c>
      <c r="AO28" s="5">
        <v>50.026000000000003</v>
      </c>
      <c r="AP28" s="5">
        <v>51.7</v>
      </c>
      <c r="AQ28" s="5">
        <v>52.963999999999999</v>
      </c>
      <c r="AR28" s="5">
        <v>54.567</v>
      </c>
      <c r="AS28" s="5">
        <v>56.530999999999999</v>
      </c>
      <c r="AT28" s="5">
        <v>57.555999999999997</v>
      </c>
      <c r="AU28" s="5">
        <v>58.530999999999999</v>
      </c>
      <c r="AV28" s="5">
        <v>58.896000000000001</v>
      </c>
      <c r="AW28" s="5">
        <v>59.316000000000003</v>
      </c>
      <c r="AX28" s="5">
        <v>60.01</v>
      </c>
      <c r="AY28" s="5">
        <v>61.271999999999998</v>
      </c>
      <c r="AZ28" s="5">
        <v>61.930999999999997</v>
      </c>
      <c r="BA28" s="5">
        <v>62.951999999999998</v>
      </c>
      <c r="BB28" s="5">
        <v>65.054000000000002</v>
      </c>
      <c r="BC28" s="5">
        <v>66.441000000000003</v>
      </c>
      <c r="BD28" s="5">
        <v>68.474999999999994</v>
      </c>
      <c r="BE28" s="5">
        <v>70.268000000000001</v>
      </c>
      <c r="BF28" s="5">
        <v>73.057000000000002</v>
      </c>
      <c r="BG28" s="5">
        <v>75.811999999999998</v>
      </c>
      <c r="BH28" s="5">
        <v>78.680999999999997</v>
      </c>
      <c r="BI28" s="5">
        <v>81.754000000000005</v>
      </c>
      <c r="BJ28" s="5">
        <v>85.786000000000001</v>
      </c>
      <c r="BK28" s="5">
        <v>86.373000000000005</v>
      </c>
      <c r="BL28" s="5">
        <v>88.349000000000004</v>
      </c>
      <c r="BM28" s="5">
        <v>91.147999999999996</v>
      </c>
      <c r="BN28" s="5">
        <v>92.992000000000004</v>
      </c>
      <c r="BO28" s="5">
        <v>93.646000000000001</v>
      </c>
      <c r="BP28" s="5">
        <v>93.766000000000005</v>
      </c>
      <c r="BQ28" s="5">
        <v>92.777000000000001</v>
      </c>
      <c r="BR28" s="5">
        <v>93.075999999999993</v>
      </c>
      <c r="BS28" s="5">
        <v>94.986000000000004</v>
      </c>
      <c r="BT28" s="5">
        <v>97.108000000000004</v>
      </c>
      <c r="BU28" s="5">
        <v>99.099000000000004</v>
      </c>
      <c r="BV28" s="5">
        <v>100</v>
      </c>
      <c r="BW28" s="5">
        <v>104.31</v>
      </c>
      <c r="BX28" s="5">
        <v>113.458</v>
      </c>
      <c r="BY28" s="5">
        <v>118.52500000000001</v>
      </c>
    </row>
    <row r="29" spans="1:77" x14ac:dyDescent="0.25">
      <c r="A29" s="3" t="s">
        <v>121</v>
      </c>
      <c r="B29" s="3" t="s">
        <v>122</v>
      </c>
      <c r="C29" s="5">
        <v>4.8620000000000001</v>
      </c>
      <c r="D29" s="5">
        <v>5.3449999999999998</v>
      </c>
      <c r="E29" s="5">
        <v>6.2519999999999998</v>
      </c>
      <c r="F29" s="5">
        <v>7.0780000000000003</v>
      </c>
      <c r="G29" s="5">
        <v>7.3140000000000001</v>
      </c>
      <c r="H29" s="5">
        <v>7.4969999999999999</v>
      </c>
      <c r="I29" s="5">
        <v>7.72</v>
      </c>
      <c r="J29" s="5">
        <v>7.9870000000000001</v>
      </c>
      <c r="K29" s="5">
        <v>8.4309999999999992</v>
      </c>
      <c r="L29" s="5">
        <v>9.3930000000000007</v>
      </c>
      <c r="M29" s="5">
        <v>10.01</v>
      </c>
      <c r="N29" s="5">
        <v>10.387</v>
      </c>
      <c r="O29" s="5">
        <v>10.831</v>
      </c>
      <c r="P29" s="5">
        <v>11.286</v>
      </c>
      <c r="Q29" s="5">
        <v>11.967000000000001</v>
      </c>
      <c r="R29" s="5">
        <v>12.391999999999999</v>
      </c>
      <c r="S29" s="5">
        <v>12.811999999999999</v>
      </c>
      <c r="T29" s="5">
        <v>13.282</v>
      </c>
      <c r="U29" s="5">
        <v>13.797000000000001</v>
      </c>
      <c r="V29" s="5">
        <v>14.347</v>
      </c>
      <c r="W29" s="5">
        <v>15.254</v>
      </c>
      <c r="X29" s="5">
        <v>16.158000000000001</v>
      </c>
      <c r="Y29" s="5">
        <v>17.058</v>
      </c>
      <c r="Z29" s="5">
        <v>17.994</v>
      </c>
      <c r="AA29" s="5">
        <v>19.556000000000001</v>
      </c>
      <c r="AB29" s="5">
        <v>22.542000000000002</v>
      </c>
      <c r="AC29" s="5">
        <v>25.18</v>
      </c>
      <c r="AD29" s="5">
        <v>27.824000000000002</v>
      </c>
      <c r="AE29" s="5">
        <v>30.331</v>
      </c>
      <c r="AF29" s="5">
        <v>33.012</v>
      </c>
      <c r="AG29" s="5">
        <v>35.914999999999999</v>
      </c>
      <c r="AH29" s="5">
        <v>40.020000000000003</v>
      </c>
      <c r="AI29" s="5">
        <v>44.595999999999997</v>
      </c>
      <c r="AJ29" s="5">
        <v>49.417000000000002</v>
      </c>
      <c r="AK29" s="5">
        <v>53.750999999999998</v>
      </c>
      <c r="AL29" s="5">
        <v>57.723999999999997</v>
      </c>
      <c r="AM29" s="5">
        <v>61.222000000000001</v>
      </c>
      <c r="AN29" s="5">
        <v>63.222999999999999</v>
      </c>
      <c r="AO29" s="5">
        <v>64.593000000000004</v>
      </c>
      <c r="AP29" s="5">
        <v>66.284000000000006</v>
      </c>
      <c r="AQ29" s="5">
        <v>68.873999999999995</v>
      </c>
      <c r="AR29" s="5">
        <v>70.319000000000003</v>
      </c>
      <c r="AS29" s="5">
        <v>72.408000000000001</v>
      </c>
      <c r="AT29" s="5">
        <v>73.668999999999997</v>
      </c>
      <c r="AU29" s="5">
        <v>74.975999999999999</v>
      </c>
      <c r="AV29" s="5">
        <v>75.448999999999998</v>
      </c>
      <c r="AW29" s="5">
        <v>75.915000000000006</v>
      </c>
      <c r="AX29" s="5">
        <v>76.525999999999996</v>
      </c>
      <c r="AY29" s="5">
        <v>76.834000000000003</v>
      </c>
      <c r="AZ29" s="5">
        <v>77.472999999999999</v>
      </c>
      <c r="BA29" s="5">
        <v>78.156000000000006</v>
      </c>
      <c r="BB29" s="5">
        <v>79.677999999999997</v>
      </c>
      <c r="BC29" s="5">
        <v>81.409000000000006</v>
      </c>
      <c r="BD29" s="5">
        <v>82.980999999999995</v>
      </c>
      <c r="BE29" s="5">
        <v>84.027000000000001</v>
      </c>
      <c r="BF29" s="5">
        <v>85.442999999999998</v>
      </c>
      <c r="BG29" s="5">
        <v>86.981999999999999</v>
      </c>
      <c r="BH29" s="5">
        <v>88.606999999999999</v>
      </c>
      <c r="BI29" s="5">
        <v>90.152000000000001</v>
      </c>
      <c r="BJ29" s="5">
        <v>92.025000000000006</v>
      </c>
      <c r="BK29" s="5">
        <v>92.891999999999996</v>
      </c>
      <c r="BL29" s="5">
        <v>93.959000000000003</v>
      </c>
      <c r="BM29" s="5">
        <v>94.299000000000007</v>
      </c>
      <c r="BN29" s="5">
        <v>95.284999999999997</v>
      </c>
      <c r="BO29" s="5">
        <v>95.656999999999996</v>
      </c>
      <c r="BP29" s="5">
        <v>95.777000000000001</v>
      </c>
      <c r="BQ29" s="5">
        <v>96.067999999999998</v>
      </c>
      <c r="BR29" s="5">
        <v>96.28</v>
      </c>
      <c r="BS29" s="5">
        <v>96.513999999999996</v>
      </c>
      <c r="BT29" s="5">
        <v>97.436000000000007</v>
      </c>
      <c r="BU29" s="5">
        <v>98.299000000000007</v>
      </c>
      <c r="BV29" s="5">
        <v>100</v>
      </c>
      <c r="BW29" s="5">
        <v>101.58499999999999</v>
      </c>
      <c r="BX29" s="5">
        <v>105.82</v>
      </c>
      <c r="BY29" s="5">
        <v>107.07299999999999</v>
      </c>
    </row>
    <row r="30" spans="1:77" x14ac:dyDescent="0.25">
      <c r="A30" s="3" t="s">
        <v>123</v>
      </c>
      <c r="B30" s="3" t="s">
        <v>124</v>
      </c>
      <c r="C30" s="5">
        <v>6.6139999999999999</v>
      </c>
      <c r="D30" s="5">
        <v>7.1390000000000002</v>
      </c>
      <c r="E30" s="5">
        <v>8.407</v>
      </c>
      <c r="F30" s="5">
        <v>9.4329999999999998</v>
      </c>
      <c r="G30" s="5">
        <v>9.6170000000000009</v>
      </c>
      <c r="H30" s="5">
        <v>9.6859999999999999</v>
      </c>
      <c r="I30" s="5">
        <v>9.9610000000000003</v>
      </c>
      <c r="J30" s="5">
        <v>10.273999999999999</v>
      </c>
      <c r="K30" s="5">
        <v>10.808</v>
      </c>
      <c r="L30" s="5">
        <v>12.003</v>
      </c>
      <c r="M30" s="5">
        <v>12.723000000000001</v>
      </c>
      <c r="N30" s="5">
        <v>13.032999999999999</v>
      </c>
      <c r="O30" s="5">
        <v>13.382</v>
      </c>
      <c r="P30" s="5">
        <v>13.804</v>
      </c>
      <c r="Q30" s="5">
        <v>14.413</v>
      </c>
      <c r="R30" s="5">
        <v>14.831</v>
      </c>
      <c r="S30" s="5">
        <v>15.115</v>
      </c>
      <c r="T30" s="5">
        <v>15.509</v>
      </c>
      <c r="U30" s="5">
        <v>15.920999999999999</v>
      </c>
      <c r="V30" s="5">
        <v>16.164999999999999</v>
      </c>
      <c r="W30" s="5">
        <v>16.998000000000001</v>
      </c>
      <c r="X30" s="5">
        <v>17.853999999999999</v>
      </c>
      <c r="Y30" s="5">
        <v>18.774999999999999</v>
      </c>
      <c r="Z30" s="5">
        <v>19.568000000000001</v>
      </c>
      <c r="AA30" s="5">
        <v>20.978000000000002</v>
      </c>
      <c r="AB30" s="5">
        <v>24.337</v>
      </c>
      <c r="AC30" s="5">
        <v>26.969000000000001</v>
      </c>
      <c r="AD30" s="5">
        <v>29.571999999999999</v>
      </c>
      <c r="AE30" s="5">
        <v>31.99</v>
      </c>
      <c r="AF30" s="5">
        <v>34.720999999999997</v>
      </c>
      <c r="AG30" s="5">
        <v>37.850999999999999</v>
      </c>
      <c r="AH30" s="5">
        <v>42.286999999999999</v>
      </c>
      <c r="AI30" s="5">
        <v>47.465000000000003</v>
      </c>
      <c r="AJ30" s="5">
        <v>52.588999999999999</v>
      </c>
      <c r="AK30" s="5">
        <v>56.874000000000002</v>
      </c>
      <c r="AL30" s="5">
        <v>60.905000000000001</v>
      </c>
      <c r="AM30" s="5">
        <v>64.003</v>
      </c>
      <c r="AN30" s="5">
        <v>64.825999999999993</v>
      </c>
      <c r="AO30" s="5">
        <v>65.66</v>
      </c>
      <c r="AP30" s="5">
        <v>66.81</v>
      </c>
      <c r="AQ30" s="5">
        <v>68.710999999999999</v>
      </c>
      <c r="AR30" s="5">
        <v>69.838999999999999</v>
      </c>
      <c r="AS30" s="5">
        <v>71.632999999999996</v>
      </c>
      <c r="AT30" s="5">
        <v>71.878</v>
      </c>
      <c r="AU30" s="5">
        <v>72.638000000000005</v>
      </c>
      <c r="AV30" s="5">
        <v>73.191000000000003</v>
      </c>
      <c r="AW30" s="5">
        <v>73.602999999999994</v>
      </c>
      <c r="AX30" s="5">
        <v>74.073999999999998</v>
      </c>
      <c r="AY30" s="5">
        <v>74.635000000000005</v>
      </c>
      <c r="AZ30" s="5">
        <v>74.914000000000001</v>
      </c>
      <c r="BA30" s="5">
        <v>75.156000000000006</v>
      </c>
      <c r="BB30" s="5">
        <v>76.218999999999994</v>
      </c>
      <c r="BC30" s="5">
        <v>78.287000000000006</v>
      </c>
      <c r="BD30" s="5">
        <v>80.204999999999998</v>
      </c>
      <c r="BE30" s="5">
        <v>81.951999999999998</v>
      </c>
      <c r="BF30" s="5">
        <v>83.25</v>
      </c>
      <c r="BG30" s="5">
        <v>84.584999999999994</v>
      </c>
      <c r="BH30" s="5">
        <v>85.652000000000001</v>
      </c>
      <c r="BI30" s="5">
        <v>87.144999999999996</v>
      </c>
      <c r="BJ30" s="5">
        <v>89.887</v>
      </c>
      <c r="BK30" s="5">
        <v>90.873000000000005</v>
      </c>
      <c r="BL30" s="5">
        <v>91.301000000000002</v>
      </c>
      <c r="BM30" s="5">
        <v>92.254000000000005</v>
      </c>
      <c r="BN30" s="5">
        <v>93.798000000000002</v>
      </c>
      <c r="BO30" s="5">
        <v>94.372</v>
      </c>
      <c r="BP30" s="5">
        <v>94.174999999999997</v>
      </c>
      <c r="BQ30" s="5">
        <v>94.05</v>
      </c>
      <c r="BR30" s="5">
        <v>93.597999999999999</v>
      </c>
      <c r="BS30" s="5">
        <v>94.552000000000007</v>
      </c>
      <c r="BT30" s="5">
        <v>96.042000000000002</v>
      </c>
      <c r="BU30" s="5">
        <v>97.578000000000003</v>
      </c>
      <c r="BV30" s="5">
        <v>100</v>
      </c>
      <c r="BW30" s="5">
        <v>104.1</v>
      </c>
      <c r="BX30" s="5">
        <v>112.818</v>
      </c>
      <c r="BY30" s="5">
        <v>113.117</v>
      </c>
    </row>
    <row r="31" spans="1:77" x14ac:dyDescent="0.25">
      <c r="A31" s="3" t="s">
        <v>125</v>
      </c>
      <c r="B31" s="3" t="s">
        <v>126</v>
      </c>
      <c r="C31" s="5">
        <v>8.7159999999999993</v>
      </c>
      <c r="D31" s="5">
        <v>9.4610000000000003</v>
      </c>
      <c r="E31" s="5">
        <v>11.337999999999999</v>
      </c>
      <c r="F31" s="5">
        <v>12.423999999999999</v>
      </c>
      <c r="G31" s="5">
        <v>12.329000000000001</v>
      </c>
      <c r="H31" s="5">
        <v>12.369</v>
      </c>
      <c r="I31" s="5">
        <v>12.816000000000001</v>
      </c>
      <c r="J31" s="5">
        <v>13.353999999999999</v>
      </c>
      <c r="K31" s="5">
        <v>14.039</v>
      </c>
      <c r="L31" s="5">
        <v>15.558999999999999</v>
      </c>
      <c r="M31" s="5">
        <v>16.138000000000002</v>
      </c>
      <c r="N31" s="5">
        <v>16.649000000000001</v>
      </c>
      <c r="O31" s="5">
        <v>17.016999999999999</v>
      </c>
      <c r="P31" s="5">
        <v>17.535</v>
      </c>
      <c r="Q31" s="5">
        <v>18.190000000000001</v>
      </c>
      <c r="R31" s="5">
        <v>18.521000000000001</v>
      </c>
      <c r="S31" s="5">
        <v>18.792999999999999</v>
      </c>
      <c r="T31" s="5">
        <v>19.18</v>
      </c>
      <c r="U31" s="5">
        <v>19.475999999999999</v>
      </c>
      <c r="V31" s="5">
        <v>19.835000000000001</v>
      </c>
      <c r="W31" s="5">
        <v>20.728000000000002</v>
      </c>
      <c r="X31" s="5">
        <v>21.818999999999999</v>
      </c>
      <c r="Y31" s="5">
        <v>22.797999999999998</v>
      </c>
      <c r="Z31" s="5">
        <v>23.791</v>
      </c>
      <c r="AA31" s="5">
        <v>25.44</v>
      </c>
      <c r="AB31" s="5">
        <v>29.641999999999999</v>
      </c>
      <c r="AC31" s="5">
        <v>32.530999999999999</v>
      </c>
      <c r="AD31" s="5">
        <v>35.203000000000003</v>
      </c>
      <c r="AE31" s="5">
        <v>37.909999999999997</v>
      </c>
      <c r="AF31" s="5">
        <v>40.948</v>
      </c>
      <c r="AG31" s="5">
        <v>44.55</v>
      </c>
      <c r="AH31" s="5">
        <v>49.838000000000001</v>
      </c>
      <c r="AI31" s="5">
        <v>55.734000000000002</v>
      </c>
      <c r="AJ31" s="5">
        <v>61.441000000000003</v>
      </c>
      <c r="AK31" s="5">
        <v>66.481999999999999</v>
      </c>
      <c r="AL31" s="5">
        <v>71.290000000000006</v>
      </c>
      <c r="AM31" s="5">
        <v>74.27</v>
      </c>
      <c r="AN31" s="5">
        <v>74.665999999999997</v>
      </c>
      <c r="AO31" s="5">
        <v>75.838999999999999</v>
      </c>
      <c r="AP31" s="5">
        <v>77.262</v>
      </c>
      <c r="AQ31" s="5">
        <v>79.64</v>
      </c>
      <c r="AR31" s="5">
        <v>80.774000000000001</v>
      </c>
      <c r="AS31" s="5">
        <v>82.36</v>
      </c>
      <c r="AT31" s="5">
        <v>82.028999999999996</v>
      </c>
      <c r="AU31" s="5">
        <v>82.462999999999994</v>
      </c>
      <c r="AV31" s="5">
        <v>82.912999999999997</v>
      </c>
      <c r="AW31" s="5">
        <v>83.004999999999995</v>
      </c>
      <c r="AX31" s="5">
        <v>83.58</v>
      </c>
      <c r="AY31" s="5">
        <v>83.388999999999996</v>
      </c>
      <c r="AZ31" s="5">
        <v>83.183999999999997</v>
      </c>
      <c r="BA31" s="5">
        <v>82.370999999999995</v>
      </c>
      <c r="BB31" s="5">
        <v>82.698999999999998</v>
      </c>
      <c r="BC31" s="5">
        <v>85.183000000000007</v>
      </c>
      <c r="BD31" s="5">
        <v>87.131</v>
      </c>
      <c r="BE31" s="5">
        <v>89.302000000000007</v>
      </c>
      <c r="BF31" s="5">
        <v>90.42</v>
      </c>
      <c r="BG31" s="5">
        <v>91.298000000000002</v>
      </c>
      <c r="BH31" s="5">
        <v>91.76</v>
      </c>
      <c r="BI31" s="5">
        <v>92.58</v>
      </c>
      <c r="BJ31" s="5">
        <v>95.037999999999997</v>
      </c>
      <c r="BK31" s="5">
        <v>96.022999999999996</v>
      </c>
      <c r="BL31" s="5">
        <v>95.582999999999998</v>
      </c>
      <c r="BM31" s="5">
        <v>96.04</v>
      </c>
      <c r="BN31" s="5">
        <v>97.251000000000005</v>
      </c>
      <c r="BO31" s="5">
        <v>97.117000000000004</v>
      </c>
      <c r="BP31" s="5">
        <v>96.076999999999998</v>
      </c>
      <c r="BQ31" s="5">
        <v>95.012</v>
      </c>
      <c r="BR31" s="5">
        <v>94.251000000000005</v>
      </c>
      <c r="BS31" s="5">
        <v>94.849000000000004</v>
      </c>
      <c r="BT31" s="5">
        <v>95.787000000000006</v>
      </c>
      <c r="BU31" s="5">
        <v>97.332999999999998</v>
      </c>
      <c r="BV31" s="5">
        <v>100</v>
      </c>
      <c r="BW31" s="5">
        <v>102.682</v>
      </c>
      <c r="BX31" s="5">
        <v>112.136</v>
      </c>
      <c r="BY31" s="5">
        <v>114.657</v>
      </c>
    </row>
    <row r="32" spans="1:77" x14ac:dyDescent="0.25">
      <c r="A32" s="3" t="s">
        <v>127</v>
      </c>
      <c r="B32" s="3" t="s">
        <v>128</v>
      </c>
      <c r="C32" s="5">
        <v>5.9589999999999996</v>
      </c>
      <c r="D32" s="5">
        <v>6.2889999999999997</v>
      </c>
      <c r="E32" s="5">
        <v>7.1639999999999997</v>
      </c>
      <c r="F32" s="5">
        <v>8.4049999999999994</v>
      </c>
      <c r="G32" s="5">
        <v>9.0350000000000001</v>
      </c>
      <c r="H32" s="5">
        <v>9.0909999999999993</v>
      </c>
      <c r="I32" s="5">
        <v>9.2159999999999993</v>
      </c>
      <c r="J32" s="5">
        <v>9.2669999999999995</v>
      </c>
      <c r="K32" s="5">
        <v>9.7189999999999994</v>
      </c>
      <c r="L32" s="5">
        <v>10.725</v>
      </c>
      <c r="M32" s="5">
        <v>11.852</v>
      </c>
      <c r="N32" s="5">
        <v>11.946999999999999</v>
      </c>
      <c r="O32" s="5">
        <v>12.29</v>
      </c>
      <c r="P32" s="5">
        <v>12.587999999999999</v>
      </c>
      <c r="Q32" s="5">
        <v>13.164</v>
      </c>
      <c r="R32" s="5">
        <v>13.622</v>
      </c>
      <c r="S32" s="5">
        <v>13.893000000000001</v>
      </c>
      <c r="T32" s="5">
        <v>14.271000000000001</v>
      </c>
      <c r="U32" s="5">
        <v>14.856999999999999</v>
      </c>
      <c r="V32" s="5">
        <v>15.167</v>
      </c>
      <c r="W32" s="5">
        <v>15.984999999999999</v>
      </c>
      <c r="X32" s="5">
        <v>16.681999999999999</v>
      </c>
      <c r="Y32" s="5">
        <v>17.686</v>
      </c>
      <c r="Z32" s="5">
        <v>18.138000000000002</v>
      </c>
      <c r="AA32" s="5">
        <v>19.376999999999999</v>
      </c>
      <c r="AB32" s="5">
        <v>22.364000000000001</v>
      </c>
      <c r="AC32" s="5">
        <v>25.071999999999999</v>
      </c>
      <c r="AD32" s="5">
        <v>27.959</v>
      </c>
      <c r="AE32" s="5">
        <v>30.12</v>
      </c>
      <c r="AF32" s="5">
        <v>32.896999999999998</v>
      </c>
      <c r="AG32" s="5">
        <v>35.69</v>
      </c>
      <c r="AH32" s="5">
        <v>39.56</v>
      </c>
      <c r="AI32" s="5">
        <v>44.264000000000003</v>
      </c>
      <c r="AJ32" s="5">
        <v>49.21</v>
      </c>
      <c r="AK32" s="5">
        <v>52.58</v>
      </c>
      <c r="AL32" s="5">
        <v>56.146999999999998</v>
      </c>
      <c r="AM32" s="5">
        <v>59.804000000000002</v>
      </c>
      <c r="AN32" s="5">
        <v>60.654000000000003</v>
      </c>
      <c r="AO32" s="5">
        <v>59.741</v>
      </c>
      <c r="AP32" s="5">
        <v>59.61</v>
      </c>
      <c r="AQ32" s="5">
        <v>60.448999999999998</v>
      </c>
      <c r="AR32" s="5">
        <v>60.642000000000003</v>
      </c>
      <c r="AS32" s="5">
        <v>62.506</v>
      </c>
      <c r="AT32" s="5">
        <v>62.524999999999999</v>
      </c>
      <c r="AU32" s="5">
        <v>63.232999999999997</v>
      </c>
      <c r="AV32" s="5">
        <v>63.606000000000002</v>
      </c>
      <c r="AW32" s="5">
        <v>64.209000000000003</v>
      </c>
      <c r="AX32" s="5">
        <v>64.293000000000006</v>
      </c>
      <c r="AY32" s="5">
        <v>65.713999999999999</v>
      </c>
      <c r="AZ32" s="5">
        <v>66.48</v>
      </c>
      <c r="BA32" s="5">
        <v>68.058000000000007</v>
      </c>
      <c r="BB32" s="5">
        <v>70.072000000000003</v>
      </c>
      <c r="BC32" s="5">
        <v>71.736000000000004</v>
      </c>
      <c r="BD32" s="5">
        <v>73.245999999999995</v>
      </c>
      <c r="BE32" s="5">
        <v>74.391000000000005</v>
      </c>
      <c r="BF32" s="5">
        <v>75.819999999999993</v>
      </c>
      <c r="BG32" s="5">
        <v>77.725999999999999</v>
      </c>
      <c r="BH32" s="5">
        <v>79.510999999999996</v>
      </c>
      <c r="BI32" s="5">
        <v>81.879000000000005</v>
      </c>
      <c r="BJ32" s="5">
        <v>85.287000000000006</v>
      </c>
      <c r="BK32" s="5">
        <v>85.62</v>
      </c>
      <c r="BL32" s="5">
        <v>86.885999999999996</v>
      </c>
      <c r="BM32" s="5">
        <v>88.313000000000002</v>
      </c>
      <c r="BN32" s="5">
        <v>90.406000000000006</v>
      </c>
      <c r="BO32" s="5">
        <v>91.649000000000001</v>
      </c>
      <c r="BP32" s="5">
        <v>92.414000000000001</v>
      </c>
      <c r="BQ32" s="5">
        <v>93.429000000000002</v>
      </c>
      <c r="BR32" s="5">
        <v>92.567999999999998</v>
      </c>
      <c r="BS32" s="5">
        <v>93.903000000000006</v>
      </c>
      <c r="BT32" s="5">
        <v>96.12</v>
      </c>
      <c r="BU32" s="5">
        <v>97.766999999999996</v>
      </c>
      <c r="BV32" s="5">
        <v>100</v>
      </c>
      <c r="BW32" s="5">
        <v>108.02200000000001</v>
      </c>
      <c r="BX32" s="5">
        <v>117.205</v>
      </c>
      <c r="BY32" s="5">
        <v>110.971</v>
      </c>
    </row>
    <row r="33" spans="1:77" x14ac:dyDescent="0.25">
      <c r="A33" s="3" t="s">
        <v>129</v>
      </c>
      <c r="B33" s="3" t="s">
        <v>130</v>
      </c>
      <c r="C33" s="5">
        <v>2.0299999999999998</v>
      </c>
      <c r="D33" s="5">
        <v>2.254</v>
      </c>
      <c r="E33" s="5">
        <v>2.6120000000000001</v>
      </c>
      <c r="F33" s="5">
        <v>2.992</v>
      </c>
      <c r="G33" s="5">
        <v>3.1110000000000002</v>
      </c>
      <c r="H33" s="5">
        <v>3.2050000000000001</v>
      </c>
      <c r="I33" s="5">
        <v>3.28</v>
      </c>
      <c r="J33" s="5">
        <v>3.4079999999999999</v>
      </c>
      <c r="K33" s="5">
        <v>3.6219999999999999</v>
      </c>
      <c r="L33" s="5">
        <v>4.1280000000000001</v>
      </c>
      <c r="M33" s="5">
        <v>4.4489999999999998</v>
      </c>
      <c r="N33" s="5">
        <v>4.5659999999999998</v>
      </c>
      <c r="O33" s="5">
        <v>4.7859999999999996</v>
      </c>
      <c r="P33" s="5">
        <v>5.0570000000000004</v>
      </c>
      <c r="Q33" s="5">
        <v>5.4690000000000003</v>
      </c>
      <c r="R33" s="5">
        <v>5.9109999999999996</v>
      </c>
      <c r="S33" s="5">
        <v>6.1740000000000004</v>
      </c>
      <c r="T33" s="5">
        <v>6.5209999999999999</v>
      </c>
      <c r="U33" s="5">
        <v>6.891</v>
      </c>
      <c r="V33" s="5">
        <v>6.758</v>
      </c>
      <c r="W33" s="5">
        <v>7.3550000000000004</v>
      </c>
      <c r="X33" s="5">
        <v>7.766</v>
      </c>
      <c r="Y33" s="5">
        <v>8.3119999999999994</v>
      </c>
      <c r="Z33" s="5">
        <v>9.0129999999999999</v>
      </c>
      <c r="AA33" s="5">
        <v>9.9350000000000005</v>
      </c>
      <c r="AB33" s="5">
        <v>11.37</v>
      </c>
      <c r="AC33" s="5">
        <v>12.974</v>
      </c>
      <c r="AD33" s="5">
        <v>14.731</v>
      </c>
      <c r="AE33" s="5">
        <v>16.564</v>
      </c>
      <c r="AF33" s="5">
        <v>18.184000000000001</v>
      </c>
      <c r="AG33" s="5">
        <v>20.343</v>
      </c>
      <c r="AH33" s="5">
        <v>23.065000000000001</v>
      </c>
      <c r="AI33" s="5">
        <v>26.669</v>
      </c>
      <c r="AJ33" s="5">
        <v>30.106000000000002</v>
      </c>
      <c r="AK33" s="5">
        <v>33.520000000000003</v>
      </c>
      <c r="AL33" s="5">
        <v>35.892000000000003</v>
      </c>
      <c r="AM33" s="5">
        <v>38.145000000000003</v>
      </c>
      <c r="AN33" s="5">
        <v>40.046999999999997</v>
      </c>
      <c r="AO33" s="5">
        <v>42.857999999999997</v>
      </c>
      <c r="AP33" s="5">
        <v>45.435000000000002</v>
      </c>
      <c r="AQ33" s="5">
        <v>47.744</v>
      </c>
      <c r="AR33" s="5">
        <v>50.478000000000002</v>
      </c>
      <c r="AS33" s="5">
        <v>52.7</v>
      </c>
      <c r="AT33" s="5">
        <v>55.122</v>
      </c>
      <c r="AU33" s="5">
        <v>56.975999999999999</v>
      </c>
      <c r="AV33" s="5">
        <v>58.201000000000001</v>
      </c>
      <c r="AW33" s="5">
        <v>59.293999999999997</v>
      </c>
      <c r="AX33" s="5">
        <v>60.203000000000003</v>
      </c>
      <c r="AY33" s="5">
        <v>61.445</v>
      </c>
      <c r="AZ33" s="5">
        <v>62.33</v>
      </c>
      <c r="BA33" s="5">
        <v>63.34</v>
      </c>
      <c r="BB33" s="5">
        <v>64.86</v>
      </c>
      <c r="BC33" s="5">
        <v>66.283000000000001</v>
      </c>
      <c r="BD33" s="5">
        <v>68.926000000000002</v>
      </c>
      <c r="BE33" s="5">
        <v>70.391999999999996</v>
      </c>
      <c r="BF33" s="5">
        <v>72.070999999999998</v>
      </c>
      <c r="BG33" s="5">
        <v>73.884</v>
      </c>
      <c r="BH33" s="5">
        <v>75.649000000000001</v>
      </c>
      <c r="BI33" s="5">
        <v>77.736000000000004</v>
      </c>
      <c r="BJ33" s="5">
        <v>80.106999999999999</v>
      </c>
      <c r="BK33" s="5">
        <v>82.405000000000001</v>
      </c>
      <c r="BL33" s="5">
        <v>84.284000000000006</v>
      </c>
      <c r="BM33" s="5">
        <v>86.072000000000003</v>
      </c>
      <c r="BN33" s="5">
        <v>87.733999999999995</v>
      </c>
      <c r="BO33" s="5">
        <v>89.564999999999998</v>
      </c>
      <c r="BP33" s="5">
        <v>90.572999999999993</v>
      </c>
      <c r="BQ33" s="5">
        <v>91.768000000000001</v>
      </c>
      <c r="BR33" s="5">
        <v>93.361000000000004</v>
      </c>
      <c r="BS33" s="5">
        <v>94.947000000000003</v>
      </c>
      <c r="BT33" s="5">
        <v>97.120999999999995</v>
      </c>
      <c r="BU33" s="5">
        <v>98.402000000000001</v>
      </c>
      <c r="BV33" s="5">
        <v>100</v>
      </c>
      <c r="BW33" s="5">
        <v>101.29</v>
      </c>
      <c r="BX33" s="5">
        <v>106.29600000000001</v>
      </c>
      <c r="BY33" s="5">
        <v>111.575</v>
      </c>
    </row>
    <row r="34" spans="1:77" x14ac:dyDescent="0.25">
      <c r="A34" s="3" t="s">
        <v>131</v>
      </c>
      <c r="B34" s="3" t="s">
        <v>132</v>
      </c>
      <c r="C34" s="5">
        <v>7.9930000000000003</v>
      </c>
      <c r="D34" s="5">
        <v>8.9760000000000009</v>
      </c>
      <c r="E34" s="5">
        <v>10.888999999999999</v>
      </c>
      <c r="F34" s="5">
        <v>11.808</v>
      </c>
      <c r="G34" s="5">
        <v>12.182</v>
      </c>
      <c r="H34" s="5">
        <v>12.444000000000001</v>
      </c>
      <c r="I34" s="5">
        <v>12.680999999999999</v>
      </c>
      <c r="J34" s="5">
        <v>12.972</v>
      </c>
      <c r="K34" s="5">
        <v>13.885999999999999</v>
      </c>
      <c r="L34" s="5">
        <v>15.683999999999999</v>
      </c>
      <c r="M34" s="5">
        <v>17.027000000000001</v>
      </c>
      <c r="N34" s="5">
        <v>17.606000000000002</v>
      </c>
      <c r="O34" s="5">
        <v>18.268000000000001</v>
      </c>
      <c r="P34" s="5">
        <v>18.895</v>
      </c>
      <c r="Q34" s="5">
        <v>19.95</v>
      </c>
      <c r="R34" s="5">
        <v>20.638999999999999</v>
      </c>
      <c r="S34" s="5">
        <v>21.614999999999998</v>
      </c>
      <c r="T34" s="5">
        <v>22.303999999999998</v>
      </c>
      <c r="U34" s="5">
        <v>23.027000000000001</v>
      </c>
      <c r="V34" s="5">
        <v>24.574999999999999</v>
      </c>
      <c r="W34" s="5">
        <v>26.312999999999999</v>
      </c>
      <c r="X34" s="5">
        <v>27.273</v>
      </c>
      <c r="Y34" s="5">
        <v>28.988</v>
      </c>
      <c r="Z34" s="5">
        <v>31.02</v>
      </c>
      <c r="AA34" s="5">
        <v>33.496000000000002</v>
      </c>
      <c r="AB34" s="5">
        <v>38.871000000000002</v>
      </c>
      <c r="AC34" s="5">
        <v>44.185000000000002</v>
      </c>
      <c r="AD34" s="5">
        <v>48.564</v>
      </c>
      <c r="AE34" s="5">
        <v>53.006</v>
      </c>
      <c r="AF34" s="5">
        <v>57.604999999999997</v>
      </c>
      <c r="AG34" s="5">
        <v>62.667000000000002</v>
      </c>
      <c r="AH34" s="5">
        <v>68.123999999999995</v>
      </c>
      <c r="AI34" s="5">
        <v>73.97</v>
      </c>
      <c r="AJ34" s="5">
        <v>81.787999999999997</v>
      </c>
      <c r="AK34" s="5">
        <v>87.488</v>
      </c>
      <c r="AL34" s="5">
        <v>94.462999999999994</v>
      </c>
      <c r="AM34" s="5">
        <v>100.229</v>
      </c>
      <c r="AN34" s="5">
        <v>103.929</v>
      </c>
      <c r="AO34" s="5">
        <v>106.55200000000001</v>
      </c>
      <c r="AP34" s="5">
        <v>105.08799999999999</v>
      </c>
      <c r="AQ34" s="5">
        <v>106.967</v>
      </c>
      <c r="AR34" s="5">
        <v>108.73</v>
      </c>
      <c r="AS34" s="5">
        <v>111.91</v>
      </c>
      <c r="AT34" s="5">
        <v>114.267</v>
      </c>
      <c r="AU34" s="5">
        <v>115.746</v>
      </c>
      <c r="AV34" s="5">
        <v>117.401</v>
      </c>
      <c r="AW34" s="5">
        <v>118.223</v>
      </c>
      <c r="AX34" s="5">
        <v>118.833</v>
      </c>
      <c r="AY34" s="5">
        <v>117.435</v>
      </c>
      <c r="AZ34" s="5">
        <v>115.836</v>
      </c>
      <c r="BA34" s="5">
        <v>114.446</v>
      </c>
      <c r="BB34" s="5">
        <v>114.509</v>
      </c>
      <c r="BC34" s="5">
        <v>114.751</v>
      </c>
      <c r="BD34" s="5">
        <v>115.18600000000001</v>
      </c>
      <c r="BE34" s="5">
        <v>113.565</v>
      </c>
      <c r="BF34" s="5">
        <v>112.59699999999999</v>
      </c>
      <c r="BG34" s="5">
        <v>113.166</v>
      </c>
      <c r="BH34" s="5">
        <v>111.586</v>
      </c>
      <c r="BI34" s="5">
        <v>112.12</v>
      </c>
      <c r="BJ34" s="5">
        <v>112.485</v>
      </c>
      <c r="BK34" s="5">
        <v>112.61</v>
      </c>
      <c r="BL34" s="5">
        <v>111.127</v>
      </c>
      <c r="BM34" s="5">
        <v>108.935</v>
      </c>
      <c r="BN34" s="5">
        <v>106.971</v>
      </c>
      <c r="BO34" s="5">
        <v>103.696</v>
      </c>
      <c r="BP34" s="5">
        <v>101.551</v>
      </c>
      <c r="BQ34" s="5">
        <v>101.533</v>
      </c>
      <c r="BR34" s="5">
        <v>102.066</v>
      </c>
      <c r="BS34" s="5">
        <v>101.31</v>
      </c>
      <c r="BT34" s="5">
        <v>101.148</v>
      </c>
      <c r="BU34" s="5">
        <v>100.39100000000001</v>
      </c>
      <c r="BV34" s="5">
        <v>100</v>
      </c>
      <c r="BW34" s="5">
        <v>99.995999999999995</v>
      </c>
      <c r="BX34" s="5">
        <v>101.023</v>
      </c>
      <c r="BY34" s="5">
        <v>101.825</v>
      </c>
    </row>
    <row r="35" spans="1:77" x14ac:dyDescent="0.25">
      <c r="A35" s="3" t="s">
        <v>133</v>
      </c>
      <c r="B35" s="3" t="s">
        <v>134</v>
      </c>
      <c r="M35" s="5">
        <v>9.4870000000000001</v>
      </c>
      <c r="N35" s="5">
        <v>9.9120000000000008</v>
      </c>
      <c r="O35" s="5">
        <v>10.385999999999999</v>
      </c>
      <c r="P35" s="5">
        <v>10.944000000000001</v>
      </c>
      <c r="Q35" s="5">
        <v>11.72</v>
      </c>
      <c r="R35" s="5">
        <v>12.26</v>
      </c>
      <c r="S35" s="5">
        <v>12.584</v>
      </c>
      <c r="T35" s="5">
        <v>12.968</v>
      </c>
      <c r="U35" s="5">
        <v>13.358000000000001</v>
      </c>
      <c r="V35" s="5">
        <v>14.757</v>
      </c>
      <c r="W35" s="5">
        <v>15.706</v>
      </c>
      <c r="X35" s="5">
        <v>15.82</v>
      </c>
      <c r="Y35" s="5">
        <v>16.780999999999999</v>
      </c>
      <c r="Z35" s="5">
        <v>18.832000000000001</v>
      </c>
      <c r="AA35" s="5">
        <v>20.373999999999999</v>
      </c>
      <c r="AB35" s="5">
        <v>24.07</v>
      </c>
      <c r="AC35" s="5">
        <v>27.783000000000001</v>
      </c>
      <c r="AD35" s="5">
        <v>30.154</v>
      </c>
      <c r="AE35" s="5">
        <v>32.683999999999997</v>
      </c>
      <c r="AF35" s="5">
        <v>35.499000000000002</v>
      </c>
      <c r="AG35" s="5">
        <v>38.872999999999998</v>
      </c>
      <c r="AH35" s="5">
        <v>43.112000000000002</v>
      </c>
      <c r="AI35" s="5">
        <v>48.353999999999999</v>
      </c>
      <c r="AJ35" s="5">
        <v>53.743000000000002</v>
      </c>
      <c r="AK35" s="5">
        <v>57.694000000000003</v>
      </c>
      <c r="AL35" s="5">
        <v>61.863</v>
      </c>
      <c r="AM35" s="5">
        <v>65.212999999999994</v>
      </c>
      <c r="AN35" s="5">
        <v>68.605000000000004</v>
      </c>
      <c r="AO35" s="5">
        <v>71.501000000000005</v>
      </c>
      <c r="AP35" s="5">
        <v>73.489000000000004</v>
      </c>
      <c r="AQ35" s="5">
        <v>75.930000000000007</v>
      </c>
      <c r="AR35" s="5">
        <v>77.585999999999999</v>
      </c>
      <c r="AS35" s="5">
        <v>79.817999999999998</v>
      </c>
      <c r="AT35" s="5">
        <v>82.695999999999998</v>
      </c>
      <c r="AU35" s="5">
        <v>84.554000000000002</v>
      </c>
      <c r="AV35" s="5">
        <v>85.534999999999997</v>
      </c>
      <c r="AW35" s="5">
        <v>86.930999999999997</v>
      </c>
      <c r="AX35" s="5">
        <v>87.766999999999996</v>
      </c>
      <c r="AY35" s="5">
        <v>87.611999999999995</v>
      </c>
      <c r="AZ35" s="5">
        <v>87.358999999999995</v>
      </c>
      <c r="BA35" s="5">
        <v>87.399000000000001</v>
      </c>
      <c r="BB35" s="5">
        <v>89.043999999999997</v>
      </c>
      <c r="BC35" s="5">
        <v>90.652000000000001</v>
      </c>
      <c r="BD35" s="5">
        <v>91.936999999999998</v>
      </c>
      <c r="BE35" s="5">
        <v>92.313999999999993</v>
      </c>
      <c r="BF35" s="5">
        <v>91.278999999999996</v>
      </c>
      <c r="BG35" s="5">
        <v>91.501999999999995</v>
      </c>
      <c r="BH35" s="5">
        <v>91.972999999999999</v>
      </c>
      <c r="BI35" s="5">
        <v>92.831000000000003</v>
      </c>
      <c r="BJ35" s="5">
        <v>94.421999999999997</v>
      </c>
      <c r="BK35" s="5">
        <v>96.504999999999995</v>
      </c>
      <c r="BL35" s="5">
        <v>97.275999999999996</v>
      </c>
      <c r="BM35" s="5">
        <v>98.311000000000007</v>
      </c>
      <c r="BN35" s="5">
        <v>100.90300000000001</v>
      </c>
      <c r="BO35" s="5">
        <v>102.04900000000001</v>
      </c>
      <c r="BP35" s="5">
        <v>101.19799999999999</v>
      </c>
      <c r="BQ35" s="5">
        <v>101.79900000000001</v>
      </c>
      <c r="BR35" s="5">
        <v>102.17</v>
      </c>
      <c r="BS35" s="5">
        <v>101.88500000000001</v>
      </c>
      <c r="BT35" s="5">
        <v>102.035</v>
      </c>
      <c r="BU35" s="5">
        <v>101.21899999999999</v>
      </c>
      <c r="BV35" s="5">
        <v>100</v>
      </c>
      <c r="BW35" s="5">
        <v>101.086</v>
      </c>
      <c r="BX35" s="5">
        <v>103.209</v>
      </c>
      <c r="BY35" s="5">
        <v>104.26</v>
      </c>
    </row>
    <row r="36" spans="1:77" x14ac:dyDescent="0.25">
      <c r="A36" s="3" t="s">
        <v>135</v>
      </c>
      <c r="B36" s="3" t="s">
        <v>136</v>
      </c>
      <c r="M36" s="5">
        <v>61.351999999999997</v>
      </c>
      <c r="N36" s="5">
        <v>61.432000000000002</v>
      </c>
      <c r="O36" s="5">
        <v>61.956000000000003</v>
      </c>
      <c r="P36" s="5">
        <v>61.593000000000004</v>
      </c>
      <c r="Q36" s="5">
        <v>61.838999999999999</v>
      </c>
      <c r="R36" s="5">
        <v>63.353999999999999</v>
      </c>
      <c r="S36" s="5">
        <v>70.066000000000003</v>
      </c>
      <c r="T36" s="5">
        <v>72.015000000000001</v>
      </c>
      <c r="U36" s="5">
        <v>74.23</v>
      </c>
      <c r="V36" s="5">
        <v>76.369</v>
      </c>
      <c r="W36" s="5">
        <v>84.227999999999994</v>
      </c>
      <c r="X36" s="5">
        <v>87.736000000000004</v>
      </c>
      <c r="Y36" s="5">
        <v>96.21</v>
      </c>
      <c r="Z36" s="5">
        <v>97.096000000000004</v>
      </c>
      <c r="AA36" s="5">
        <v>101.69799999999999</v>
      </c>
      <c r="AB36" s="5">
        <v>112.846</v>
      </c>
      <c r="AC36" s="5">
        <v>129.35</v>
      </c>
      <c r="AD36" s="5">
        <v>142.29400000000001</v>
      </c>
      <c r="AE36" s="5">
        <v>155.756</v>
      </c>
      <c r="AF36" s="5">
        <v>167.83199999999999</v>
      </c>
      <c r="AG36" s="5">
        <v>179.155</v>
      </c>
      <c r="AH36" s="5">
        <v>184.47200000000001</v>
      </c>
      <c r="AI36" s="5">
        <v>187.715</v>
      </c>
      <c r="AJ36" s="5">
        <v>203.73500000000001</v>
      </c>
      <c r="AK36" s="5">
        <v>213.798</v>
      </c>
      <c r="AL36" s="5">
        <v>235.071</v>
      </c>
      <c r="AM36" s="5">
        <v>252.72</v>
      </c>
      <c r="AN36" s="5">
        <v>255.48</v>
      </c>
      <c r="AO36" s="5">
        <v>253.989</v>
      </c>
      <c r="AP36" s="5">
        <v>223.65100000000001</v>
      </c>
      <c r="AQ36" s="5">
        <v>218.28700000000001</v>
      </c>
      <c r="AR36" s="5">
        <v>217.74</v>
      </c>
      <c r="AS36" s="5">
        <v>222.54499999999999</v>
      </c>
      <c r="AT36" s="5">
        <v>225.83500000000001</v>
      </c>
      <c r="AU36" s="5">
        <v>228.23400000000001</v>
      </c>
      <c r="AV36" s="5">
        <v>232.15199999999999</v>
      </c>
      <c r="AW36" s="5">
        <v>229.84</v>
      </c>
      <c r="AX36" s="5">
        <v>226.97300000000001</v>
      </c>
      <c r="AY36" s="5">
        <v>214.17099999999999</v>
      </c>
      <c r="AZ36" s="5">
        <v>202.26499999999999</v>
      </c>
      <c r="BA36" s="5">
        <v>189.86600000000001</v>
      </c>
      <c r="BB36" s="5">
        <v>175.815</v>
      </c>
      <c r="BC36" s="5">
        <v>168.33500000000001</v>
      </c>
      <c r="BD36" s="5">
        <v>165.12700000000001</v>
      </c>
      <c r="BE36" s="5">
        <v>164.16300000000001</v>
      </c>
      <c r="BF36" s="5">
        <v>164.49</v>
      </c>
      <c r="BG36" s="5">
        <v>165.363</v>
      </c>
      <c r="BH36" s="5">
        <v>156.529</v>
      </c>
      <c r="BI36" s="5">
        <v>155.66200000000001</v>
      </c>
      <c r="BJ36" s="5">
        <v>156.56</v>
      </c>
      <c r="BK36" s="5">
        <v>155.55600000000001</v>
      </c>
      <c r="BL36" s="5">
        <v>149.589</v>
      </c>
      <c r="BM36" s="5">
        <v>138.82400000000001</v>
      </c>
      <c r="BN36" s="5">
        <v>129.34100000000001</v>
      </c>
      <c r="BO36" s="5">
        <v>114.258</v>
      </c>
      <c r="BP36" s="5">
        <v>106.69499999999999</v>
      </c>
      <c r="BQ36" s="5">
        <v>105.476</v>
      </c>
      <c r="BR36" s="5">
        <v>106.02200000000001</v>
      </c>
      <c r="BS36" s="5">
        <v>104.001</v>
      </c>
      <c r="BT36" s="5">
        <v>102.51300000000001</v>
      </c>
      <c r="BU36" s="5">
        <v>100.402</v>
      </c>
      <c r="BV36" s="5">
        <v>100</v>
      </c>
      <c r="BW36" s="5">
        <v>98.572999999999993</v>
      </c>
      <c r="BX36" s="5">
        <v>95.019000000000005</v>
      </c>
      <c r="BY36" s="5">
        <v>91.727999999999994</v>
      </c>
    </row>
    <row r="37" spans="1:77" x14ac:dyDescent="0.25">
      <c r="A37" s="3" t="s">
        <v>137</v>
      </c>
      <c r="B37" s="3" t="s">
        <v>138</v>
      </c>
      <c r="M37" s="5">
        <v>10.154</v>
      </c>
      <c r="N37" s="5">
        <v>10.602</v>
      </c>
      <c r="O37" s="5">
        <v>11.083</v>
      </c>
      <c r="P37" s="5">
        <v>11.507999999999999</v>
      </c>
      <c r="Q37" s="5">
        <v>12.356999999999999</v>
      </c>
      <c r="R37" s="5">
        <v>12.679</v>
      </c>
      <c r="S37" s="5">
        <v>13.125999999999999</v>
      </c>
      <c r="T37" s="5">
        <v>13.606999999999999</v>
      </c>
      <c r="U37" s="5">
        <v>14.106999999999999</v>
      </c>
      <c r="V37" s="5">
        <v>14.792</v>
      </c>
      <c r="W37" s="5">
        <v>15.634</v>
      </c>
      <c r="X37" s="5">
        <v>16.736000000000001</v>
      </c>
      <c r="Y37" s="5">
        <v>17.434000000000001</v>
      </c>
      <c r="Z37" s="5">
        <v>18.413</v>
      </c>
      <c r="AA37" s="5">
        <v>20.268000000000001</v>
      </c>
      <c r="AB37" s="5">
        <v>23.745999999999999</v>
      </c>
      <c r="AC37" s="5">
        <v>26.39</v>
      </c>
      <c r="AD37" s="5">
        <v>29.387</v>
      </c>
      <c r="AE37" s="5">
        <v>32.243000000000002</v>
      </c>
      <c r="AF37" s="5">
        <v>35.326000000000001</v>
      </c>
      <c r="AG37" s="5">
        <v>38.831000000000003</v>
      </c>
      <c r="AH37" s="5">
        <v>43.426000000000002</v>
      </c>
      <c r="AI37" s="5">
        <v>48.350999999999999</v>
      </c>
      <c r="AJ37" s="5">
        <v>54.094000000000001</v>
      </c>
      <c r="AK37" s="5">
        <v>58.719000000000001</v>
      </c>
      <c r="AL37" s="5">
        <v>62.755000000000003</v>
      </c>
      <c r="AM37" s="5">
        <v>66.159000000000006</v>
      </c>
      <c r="AN37" s="5">
        <v>69.301000000000002</v>
      </c>
      <c r="AO37" s="5">
        <v>71.953000000000003</v>
      </c>
      <c r="AP37" s="5">
        <v>75.14</v>
      </c>
      <c r="AQ37" s="5">
        <v>77.888999999999996</v>
      </c>
      <c r="AR37" s="5">
        <v>79.927000000000007</v>
      </c>
      <c r="AS37" s="5">
        <v>82.766999999999996</v>
      </c>
      <c r="AT37" s="5">
        <v>83.754000000000005</v>
      </c>
      <c r="AU37" s="5">
        <v>84.233999999999995</v>
      </c>
      <c r="AV37" s="5">
        <v>85.457999999999998</v>
      </c>
      <c r="AW37" s="5">
        <v>86.515000000000001</v>
      </c>
      <c r="AX37" s="5">
        <v>87.828000000000003</v>
      </c>
      <c r="AY37" s="5">
        <v>89.25</v>
      </c>
      <c r="AZ37" s="5">
        <v>90.230999999999995</v>
      </c>
      <c r="BA37" s="5">
        <v>91.947999999999993</v>
      </c>
      <c r="BB37" s="5">
        <v>96.923000000000002</v>
      </c>
      <c r="BC37" s="5">
        <v>99.864999999999995</v>
      </c>
      <c r="BD37" s="5">
        <v>101.57899999999999</v>
      </c>
      <c r="BE37" s="5">
        <v>97.986000000000004</v>
      </c>
      <c r="BF37" s="5">
        <v>96.417000000000002</v>
      </c>
      <c r="BG37" s="5">
        <v>97.072999999999993</v>
      </c>
      <c r="BH37" s="5">
        <v>97.91</v>
      </c>
      <c r="BI37" s="5">
        <v>98.947999999999993</v>
      </c>
      <c r="BJ37" s="5">
        <v>98.147000000000006</v>
      </c>
      <c r="BK37" s="5">
        <v>97.525000000000006</v>
      </c>
      <c r="BL37" s="5">
        <v>97.114999999999995</v>
      </c>
      <c r="BM37" s="5">
        <v>97.908000000000001</v>
      </c>
      <c r="BN37" s="5">
        <v>97.679000000000002</v>
      </c>
      <c r="BO37" s="5">
        <v>98.867000000000004</v>
      </c>
      <c r="BP37" s="5">
        <v>99.227999999999994</v>
      </c>
      <c r="BQ37" s="5">
        <v>99.546000000000006</v>
      </c>
      <c r="BR37" s="5">
        <v>100.166</v>
      </c>
      <c r="BS37" s="5">
        <v>99.811000000000007</v>
      </c>
      <c r="BT37" s="5">
        <v>100.123</v>
      </c>
      <c r="BU37" s="5">
        <v>100.018</v>
      </c>
      <c r="BV37" s="5">
        <v>100</v>
      </c>
      <c r="BW37" s="5">
        <v>100.13500000000001</v>
      </c>
      <c r="BX37" s="5">
        <v>102.672</v>
      </c>
      <c r="BY37" s="5">
        <v>105.137</v>
      </c>
    </row>
    <row r="38" spans="1:77" x14ac:dyDescent="0.25">
      <c r="A38" s="3" t="s">
        <v>139</v>
      </c>
      <c r="B38" s="3" t="s">
        <v>140</v>
      </c>
      <c r="C38" s="5">
        <v>4.2530000000000001</v>
      </c>
      <c r="D38" s="5">
        <v>4.6399999999999997</v>
      </c>
      <c r="E38" s="5">
        <v>5.3250000000000002</v>
      </c>
      <c r="F38" s="5">
        <v>6.0720000000000001</v>
      </c>
      <c r="G38" s="5">
        <v>6.2880000000000003</v>
      </c>
      <c r="H38" s="5">
        <v>6.4829999999999997</v>
      </c>
      <c r="I38" s="5">
        <v>6.66</v>
      </c>
      <c r="J38" s="5">
        <v>7.0270000000000001</v>
      </c>
      <c r="K38" s="5">
        <v>7.3849999999999998</v>
      </c>
      <c r="L38" s="5">
        <v>8.2889999999999997</v>
      </c>
      <c r="M38" s="5">
        <v>8.8160000000000007</v>
      </c>
      <c r="N38" s="5">
        <v>9.3800000000000008</v>
      </c>
      <c r="O38" s="5">
        <v>9.9649999999999999</v>
      </c>
      <c r="P38" s="5">
        <v>10.664999999999999</v>
      </c>
      <c r="Q38" s="5">
        <v>11.494</v>
      </c>
      <c r="R38" s="5">
        <v>12.144</v>
      </c>
      <c r="S38" s="5">
        <v>12.85</v>
      </c>
      <c r="T38" s="5">
        <v>13.552</v>
      </c>
      <c r="U38" s="5">
        <v>14.265000000000001</v>
      </c>
      <c r="V38" s="5">
        <v>15.425000000000001</v>
      </c>
      <c r="W38" s="5">
        <v>16.824999999999999</v>
      </c>
      <c r="X38" s="5">
        <v>18.303000000000001</v>
      </c>
      <c r="Y38" s="5">
        <v>19.858000000000001</v>
      </c>
      <c r="Z38" s="5">
        <v>21.510999999999999</v>
      </c>
      <c r="AA38" s="5">
        <v>24.01</v>
      </c>
      <c r="AB38" s="5">
        <v>27.391999999999999</v>
      </c>
      <c r="AC38" s="5">
        <v>31.013000000000002</v>
      </c>
      <c r="AD38" s="5">
        <v>34.398000000000003</v>
      </c>
      <c r="AE38" s="5">
        <v>37.621000000000002</v>
      </c>
      <c r="AF38" s="5">
        <v>40.633000000000003</v>
      </c>
      <c r="AG38" s="5">
        <v>44.384999999999998</v>
      </c>
      <c r="AH38" s="5">
        <v>50.945</v>
      </c>
      <c r="AI38" s="5">
        <v>55.628999999999998</v>
      </c>
      <c r="AJ38" s="5">
        <v>62.704999999999998</v>
      </c>
      <c r="AK38" s="5">
        <v>70.882000000000005</v>
      </c>
      <c r="AL38" s="5">
        <v>78.378</v>
      </c>
      <c r="AM38" s="5">
        <v>86.522000000000006</v>
      </c>
      <c r="AN38" s="5">
        <v>90.552999999999997</v>
      </c>
      <c r="AO38" s="5">
        <v>89.596999999999994</v>
      </c>
      <c r="AP38" s="5">
        <v>91.292000000000002</v>
      </c>
      <c r="AQ38" s="5">
        <v>97.483000000000004</v>
      </c>
      <c r="AR38" s="5">
        <v>97.516999999999996</v>
      </c>
      <c r="AS38" s="5">
        <v>99.3</v>
      </c>
      <c r="AT38" s="5">
        <v>100.444</v>
      </c>
      <c r="AU38" s="5">
        <v>101.973</v>
      </c>
      <c r="AV38" s="5">
        <v>97.22</v>
      </c>
      <c r="AW38" s="5">
        <v>94.043999999999997</v>
      </c>
      <c r="AX38" s="5">
        <v>92.144000000000005</v>
      </c>
      <c r="AY38" s="5">
        <v>88.450999999999993</v>
      </c>
      <c r="AZ38" s="5">
        <v>88.911000000000001</v>
      </c>
      <c r="BA38" s="5">
        <v>90.174000000000007</v>
      </c>
      <c r="BB38" s="5">
        <v>92.478999999999999</v>
      </c>
      <c r="BC38" s="5">
        <v>91.09</v>
      </c>
      <c r="BD38" s="5">
        <v>90.972999999999999</v>
      </c>
      <c r="BE38" s="5">
        <v>88.379000000000005</v>
      </c>
      <c r="BF38" s="5">
        <v>89.111999999999995</v>
      </c>
      <c r="BG38" s="5">
        <v>89.984999999999999</v>
      </c>
      <c r="BH38" s="5">
        <v>91.984999999999999</v>
      </c>
      <c r="BI38" s="5">
        <v>91.617000000000004</v>
      </c>
      <c r="BJ38" s="5">
        <v>91.262</v>
      </c>
      <c r="BK38" s="5">
        <v>91.498999999999995</v>
      </c>
      <c r="BL38" s="5">
        <v>97.841999999999999</v>
      </c>
      <c r="BM38" s="5">
        <v>94.534000000000006</v>
      </c>
      <c r="BN38" s="5">
        <v>94.843999999999994</v>
      </c>
      <c r="BO38" s="5">
        <v>97.210999999999999</v>
      </c>
      <c r="BP38" s="5">
        <v>98.554000000000002</v>
      </c>
      <c r="BQ38" s="5">
        <v>99.244</v>
      </c>
      <c r="BR38" s="5">
        <v>100.11799999999999</v>
      </c>
      <c r="BS38" s="5">
        <v>98.146000000000001</v>
      </c>
      <c r="BT38" s="5">
        <v>99.254000000000005</v>
      </c>
      <c r="BU38" s="5">
        <v>98.061000000000007</v>
      </c>
      <c r="BV38" s="5">
        <v>100</v>
      </c>
      <c r="BW38" s="5">
        <v>99.81</v>
      </c>
      <c r="BX38" s="5">
        <v>102.012</v>
      </c>
      <c r="BY38" s="5">
        <v>98.674999999999997</v>
      </c>
    </row>
    <row r="39" spans="1:77" x14ac:dyDescent="0.25">
      <c r="A39" s="3" t="s">
        <v>141</v>
      </c>
      <c r="B39" s="3" t="s">
        <v>142</v>
      </c>
      <c r="C39" s="5">
        <v>1.79</v>
      </c>
      <c r="D39" s="5">
        <v>2.2839999999999998</v>
      </c>
      <c r="E39" s="5">
        <v>2.706</v>
      </c>
      <c r="F39" s="5">
        <v>3.206</v>
      </c>
      <c r="G39" s="5">
        <v>3.4980000000000002</v>
      </c>
      <c r="H39" s="5">
        <v>4.0229999999999997</v>
      </c>
      <c r="I39" s="5">
        <v>4.2910000000000004</v>
      </c>
      <c r="J39" s="5">
        <v>4.6779999999999999</v>
      </c>
      <c r="K39" s="5">
        <v>4.9880000000000004</v>
      </c>
      <c r="L39" s="5">
        <v>5.3810000000000002</v>
      </c>
      <c r="M39" s="5">
        <v>5.2990000000000004</v>
      </c>
      <c r="N39" s="5">
        <v>5.7110000000000003</v>
      </c>
      <c r="O39" s="5">
        <v>6.2930000000000001</v>
      </c>
      <c r="P39" s="5">
        <v>6.766</v>
      </c>
      <c r="Q39" s="5">
        <v>7.3929999999999998</v>
      </c>
      <c r="R39" s="5">
        <v>7.7359999999999998</v>
      </c>
      <c r="S39" s="5">
        <v>8.2650000000000006</v>
      </c>
      <c r="T39" s="5">
        <v>8.7850000000000001</v>
      </c>
      <c r="U39" s="5">
        <v>9.4589999999999996</v>
      </c>
      <c r="V39" s="5">
        <v>10.047000000000001</v>
      </c>
      <c r="W39" s="5">
        <v>10.853999999999999</v>
      </c>
      <c r="X39" s="5">
        <v>11.494</v>
      </c>
      <c r="Y39" s="5">
        <v>12.073</v>
      </c>
      <c r="Z39" s="5">
        <v>12.654</v>
      </c>
      <c r="AA39" s="5">
        <v>13.755000000000001</v>
      </c>
      <c r="AB39" s="5">
        <v>15.039</v>
      </c>
      <c r="AC39" s="5">
        <v>16.617000000000001</v>
      </c>
      <c r="AD39" s="5">
        <v>18.361999999999998</v>
      </c>
      <c r="AE39" s="5">
        <v>19.96</v>
      </c>
      <c r="AF39" s="5">
        <v>21.556999999999999</v>
      </c>
      <c r="AG39" s="5">
        <v>23.82</v>
      </c>
      <c r="AH39" s="5">
        <v>26.754999999999999</v>
      </c>
      <c r="AI39" s="5">
        <v>30.173999999999999</v>
      </c>
      <c r="AJ39" s="5">
        <v>33.122</v>
      </c>
      <c r="AK39" s="5">
        <v>36.307000000000002</v>
      </c>
      <c r="AL39" s="5">
        <v>39.201000000000001</v>
      </c>
      <c r="AM39" s="5">
        <v>41.57</v>
      </c>
      <c r="AN39" s="5">
        <v>43.783000000000001</v>
      </c>
      <c r="AO39" s="5">
        <v>46.207000000000001</v>
      </c>
      <c r="AP39" s="5">
        <v>49.152999999999999</v>
      </c>
      <c r="AQ39" s="5">
        <v>51.982999999999997</v>
      </c>
      <c r="AR39" s="5">
        <v>53.893999999999998</v>
      </c>
      <c r="AS39" s="5">
        <v>56.247</v>
      </c>
      <c r="AT39" s="5">
        <v>58.798000000000002</v>
      </c>
      <c r="AU39" s="5">
        <v>60.570999999999998</v>
      </c>
      <c r="AV39" s="5">
        <v>62.031999999999996</v>
      </c>
      <c r="AW39" s="5">
        <v>63.384</v>
      </c>
      <c r="AX39" s="5">
        <v>64.427000000000007</v>
      </c>
      <c r="AY39" s="5">
        <v>65.527000000000001</v>
      </c>
      <c r="AZ39" s="5">
        <v>67.146000000000001</v>
      </c>
      <c r="BA39" s="5">
        <v>68.465999999999994</v>
      </c>
      <c r="BB39" s="5">
        <v>69.873999999999995</v>
      </c>
      <c r="BC39" s="5">
        <v>71.680000000000007</v>
      </c>
      <c r="BD39" s="5">
        <v>73.912999999999997</v>
      </c>
      <c r="BE39" s="5">
        <v>76.156000000000006</v>
      </c>
      <c r="BF39" s="5">
        <v>78.929000000000002</v>
      </c>
      <c r="BG39" s="5">
        <v>81.977999999999994</v>
      </c>
      <c r="BH39" s="5">
        <v>85.001999999999995</v>
      </c>
      <c r="BI39" s="5">
        <v>88.052999999999997</v>
      </c>
      <c r="BJ39" s="5">
        <v>90.054000000000002</v>
      </c>
      <c r="BK39" s="5">
        <v>91.801000000000002</v>
      </c>
      <c r="BL39" s="5">
        <v>93.013000000000005</v>
      </c>
      <c r="BM39" s="5">
        <v>93.885000000000005</v>
      </c>
      <c r="BN39" s="5">
        <v>95.278000000000006</v>
      </c>
      <c r="BO39" s="5">
        <v>95.668000000000006</v>
      </c>
      <c r="BP39" s="5">
        <v>96.441999999999993</v>
      </c>
      <c r="BQ39" s="5">
        <v>96.954999999999998</v>
      </c>
      <c r="BR39" s="5">
        <v>97.353999999999999</v>
      </c>
      <c r="BS39" s="5">
        <v>97.772000000000006</v>
      </c>
      <c r="BT39" s="5">
        <v>98.078000000000003</v>
      </c>
      <c r="BU39" s="5">
        <v>99.138999999999996</v>
      </c>
      <c r="BV39" s="5">
        <v>100</v>
      </c>
      <c r="BW39" s="5">
        <v>100.59</v>
      </c>
      <c r="BX39" s="5">
        <v>102.09399999999999</v>
      </c>
      <c r="BY39" s="5">
        <v>103.81699999999999</v>
      </c>
    </row>
    <row r="40" spans="1:77" x14ac:dyDescent="0.25">
      <c r="A40" s="3" t="s">
        <v>143</v>
      </c>
      <c r="B40" s="3" t="s">
        <v>144</v>
      </c>
      <c r="C40" s="5">
        <v>4.3179999999999996</v>
      </c>
      <c r="D40" s="5">
        <v>4.7089999999999996</v>
      </c>
      <c r="E40" s="5">
        <v>5.3</v>
      </c>
      <c r="F40" s="5">
        <v>6.1269999999999998</v>
      </c>
      <c r="G40" s="5">
        <v>6.4509999999999996</v>
      </c>
      <c r="H40" s="5">
        <v>6.6029999999999998</v>
      </c>
      <c r="I40" s="5">
        <v>6.7610000000000001</v>
      </c>
      <c r="J40" s="5">
        <v>6.8079999999999998</v>
      </c>
      <c r="K40" s="5">
        <v>7.1749999999999998</v>
      </c>
      <c r="L40" s="5">
        <v>8.0980000000000008</v>
      </c>
      <c r="M40" s="5">
        <v>8.9369999999999994</v>
      </c>
      <c r="N40" s="5">
        <v>9.2859999999999996</v>
      </c>
      <c r="O40" s="5">
        <v>9.69</v>
      </c>
      <c r="P40" s="5">
        <v>10.055</v>
      </c>
      <c r="Q40" s="5">
        <v>10.779</v>
      </c>
      <c r="R40" s="5">
        <v>11.061999999999999</v>
      </c>
      <c r="S40" s="5">
        <v>11.414999999999999</v>
      </c>
      <c r="T40" s="5">
        <v>11.819000000000001</v>
      </c>
      <c r="U40" s="5">
        <v>12.236000000000001</v>
      </c>
      <c r="V40" s="5">
        <v>12.797000000000001</v>
      </c>
      <c r="W40" s="5">
        <v>13.538</v>
      </c>
      <c r="X40" s="5">
        <v>14.484999999999999</v>
      </c>
      <c r="Y40" s="5">
        <v>15.117000000000001</v>
      </c>
      <c r="Z40" s="5">
        <v>15.957000000000001</v>
      </c>
      <c r="AA40" s="5">
        <v>17.504000000000001</v>
      </c>
      <c r="AB40" s="5">
        <v>20.561</v>
      </c>
      <c r="AC40" s="5">
        <v>22.922000000000001</v>
      </c>
      <c r="AD40" s="5">
        <v>25.533999999999999</v>
      </c>
      <c r="AE40" s="5">
        <v>27.972999999999999</v>
      </c>
      <c r="AF40" s="5">
        <v>30.667999999999999</v>
      </c>
      <c r="AG40" s="5">
        <v>32.756</v>
      </c>
      <c r="AH40" s="5">
        <v>35.825000000000003</v>
      </c>
      <c r="AI40" s="5">
        <v>39.633000000000003</v>
      </c>
      <c r="AJ40" s="5">
        <v>43.725999999999999</v>
      </c>
      <c r="AK40" s="5">
        <v>46.97</v>
      </c>
      <c r="AL40" s="5">
        <v>49.465000000000003</v>
      </c>
      <c r="AM40" s="5">
        <v>52.143999999999998</v>
      </c>
      <c r="AN40" s="5">
        <v>54.494</v>
      </c>
      <c r="AO40" s="5">
        <v>56.201999999999998</v>
      </c>
      <c r="AP40" s="5">
        <v>58.32</v>
      </c>
      <c r="AQ40" s="5">
        <v>60.466000000000001</v>
      </c>
      <c r="AR40" s="5">
        <v>62.335999999999999</v>
      </c>
      <c r="AS40" s="5">
        <v>64.518000000000001</v>
      </c>
      <c r="AT40" s="5">
        <v>65.835999999999999</v>
      </c>
      <c r="AU40" s="5">
        <v>67.257999999999996</v>
      </c>
      <c r="AV40" s="5">
        <v>68.215999999999994</v>
      </c>
      <c r="AW40" s="5">
        <v>69.09</v>
      </c>
      <c r="AX40" s="5">
        <v>70.349000000000004</v>
      </c>
      <c r="AY40" s="5">
        <v>71.489000000000004</v>
      </c>
      <c r="AZ40" s="5">
        <v>72.489999999999995</v>
      </c>
      <c r="BA40" s="5">
        <v>73.781999999999996</v>
      </c>
      <c r="BB40" s="5">
        <v>76.402000000000001</v>
      </c>
      <c r="BC40" s="5">
        <v>79.239000000000004</v>
      </c>
      <c r="BD40" s="5">
        <v>80.611000000000004</v>
      </c>
      <c r="BE40" s="5">
        <v>81.941000000000003</v>
      </c>
      <c r="BF40" s="5">
        <v>83.412999999999997</v>
      </c>
      <c r="BG40" s="5">
        <v>84.745999999999995</v>
      </c>
      <c r="BH40" s="5">
        <v>87.106999999999999</v>
      </c>
      <c r="BI40" s="5">
        <v>89.081999999999994</v>
      </c>
      <c r="BJ40" s="5">
        <v>91.185000000000002</v>
      </c>
      <c r="BK40" s="5">
        <v>91.959000000000003</v>
      </c>
      <c r="BL40" s="5">
        <v>92.662000000000006</v>
      </c>
      <c r="BM40" s="5">
        <v>94.081000000000003</v>
      </c>
      <c r="BN40" s="5">
        <v>95.218999999999994</v>
      </c>
      <c r="BO40" s="5">
        <v>95.548000000000002</v>
      </c>
      <c r="BP40" s="5">
        <v>95.861999999999995</v>
      </c>
      <c r="BQ40" s="5">
        <v>96.486999999999995</v>
      </c>
      <c r="BR40" s="5">
        <v>97.076999999999998</v>
      </c>
      <c r="BS40" s="5">
        <v>97.265000000000001</v>
      </c>
      <c r="BT40" s="5">
        <v>98.162000000000006</v>
      </c>
      <c r="BU40" s="5">
        <v>99.4</v>
      </c>
      <c r="BV40" s="5">
        <v>100</v>
      </c>
      <c r="BW40" s="5">
        <v>101.128</v>
      </c>
      <c r="BX40" s="5">
        <v>104.79600000000001</v>
      </c>
      <c r="BY40" s="5">
        <v>108.43</v>
      </c>
    </row>
    <row r="41" spans="1:77" x14ac:dyDescent="0.25">
      <c r="A41" s="3" t="s">
        <v>145</v>
      </c>
      <c r="B41" s="3" t="s">
        <v>146</v>
      </c>
      <c r="M41" s="5">
        <v>8.0190000000000001</v>
      </c>
      <c r="N41" s="5">
        <v>8.3569999999999993</v>
      </c>
      <c r="O41" s="5">
        <v>8.7149999999999999</v>
      </c>
      <c r="P41" s="5">
        <v>8.9939999999999998</v>
      </c>
      <c r="Q41" s="5">
        <v>9.5950000000000006</v>
      </c>
      <c r="R41" s="5">
        <v>9.7799999999999994</v>
      </c>
      <c r="S41" s="5">
        <v>10.095000000000001</v>
      </c>
      <c r="T41" s="5">
        <v>10.42</v>
      </c>
      <c r="U41" s="5">
        <v>10.749000000000001</v>
      </c>
      <c r="V41" s="5">
        <v>11.255000000000001</v>
      </c>
      <c r="W41" s="5">
        <v>11.885</v>
      </c>
      <c r="X41" s="5">
        <v>12.714</v>
      </c>
      <c r="Y41" s="5">
        <v>13.129</v>
      </c>
      <c r="Z41" s="5">
        <v>13.802</v>
      </c>
      <c r="AA41" s="5">
        <v>15.13</v>
      </c>
      <c r="AB41" s="5">
        <v>17.745000000000001</v>
      </c>
      <c r="AC41" s="5">
        <v>19.527999999999999</v>
      </c>
      <c r="AD41" s="5">
        <v>21.658000000000001</v>
      </c>
      <c r="AE41" s="5">
        <v>23.611000000000001</v>
      </c>
      <c r="AF41" s="5">
        <v>25.754999999999999</v>
      </c>
      <c r="AG41" s="5">
        <v>28.475000000000001</v>
      </c>
      <c r="AH41" s="5">
        <v>31.995999999999999</v>
      </c>
      <c r="AI41" s="5">
        <v>35.902999999999999</v>
      </c>
      <c r="AJ41" s="5">
        <v>40.511000000000003</v>
      </c>
      <c r="AK41" s="5">
        <v>44.402999999999999</v>
      </c>
      <c r="AL41" s="5">
        <v>47.829000000000001</v>
      </c>
      <c r="AM41" s="5">
        <v>50.280999999999999</v>
      </c>
      <c r="AN41" s="5">
        <v>52.57</v>
      </c>
      <c r="AO41" s="5">
        <v>54.530999999999999</v>
      </c>
      <c r="AP41" s="5">
        <v>56.793999999999997</v>
      </c>
      <c r="AQ41" s="5">
        <v>58.677999999999997</v>
      </c>
      <c r="AR41" s="5">
        <v>60.674999999999997</v>
      </c>
      <c r="AS41" s="5">
        <v>62.506999999999998</v>
      </c>
      <c r="AT41" s="5">
        <v>63.314999999999998</v>
      </c>
      <c r="AU41" s="5">
        <v>64.131</v>
      </c>
      <c r="AV41" s="5">
        <v>65.227999999999994</v>
      </c>
      <c r="AW41" s="5">
        <v>66.256</v>
      </c>
      <c r="AX41" s="5">
        <v>67.67</v>
      </c>
      <c r="AY41" s="5">
        <v>68.847999999999999</v>
      </c>
      <c r="AZ41" s="5">
        <v>70.016999999999996</v>
      </c>
      <c r="BA41" s="5">
        <v>71.441999999999993</v>
      </c>
      <c r="BB41" s="5">
        <v>74.769000000000005</v>
      </c>
      <c r="BC41" s="5">
        <v>79.356999999999999</v>
      </c>
      <c r="BD41" s="5">
        <v>81.14</v>
      </c>
      <c r="BE41" s="5">
        <v>82.638999999999996</v>
      </c>
      <c r="BF41" s="5">
        <v>84.600999999999999</v>
      </c>
      <c r="BG41" s="5">
        <v>86.41</v>
      </c>
      <c r="BH41" s="5">
        <v>88.638999999999996</v>
      </c>
      <c r="BI41" s="5">
        <v>90.944999999999993</v>
      </c>
      <c r="BJ41" s="5">
        <v>93.822000000000003</v>
      </c>
      <c r="BK41" s="5">
        <v>94.385999999999996</v>
      </c>
      <c r="BL41" s="5">
        <v>94.427000000000007</v>
      </c>
      <c r="BM41" s="5">
        <v>95.81</v>
      </c>
      <c r="BN41" s="5">
        <v>96.168000000000006</v>
      </c>
      <c r="BO41" s="5">
        <v>96.186999999999998</v>
      </c>
      <c r="BP41" s="5">
        <v>96.192999999999998</v>
      </c>
      <c r="BQ41" s="5">
        <v>96.986999999999995</v>
      </c>
      <c r="BR41" s="5">
        <v>97.299000000000007</v>
      </c>
      <c r="BS41" s="5">
        <v>97.272999999999996</v>
      </c>
      <c r="BT41" s="5">
        <v>97.971000000000004</v>
      </c>
      <c r="BU41" s="5">
        <v>99.759</v>
      </c>
      <c r="BV41" s="5">
        <v>100</v>
      </c>
      <c r="BW41" s="5">
        <v>100.92400000000001</v>
      </c>
      <c r="BX41" s="5">
        <v>103.767</v>
      </c>
      <c r="BY41" s="5">
        <v>106.553</v>
      </c>
    </row>
    <row r="42" spans="1:77" x14ac:dyDescent="0.25">
      <c r="A42" s="3" t="s">
        <v>147</v>
      </c>
      <c r="B42" s="3" t="s">
        <v>148</v>
      </c>
      <c r="M42" s="5">
        <v>6.5970000000000004</v>
      </c>
      <c r="N42" s="5">
        <v>6.84</v>
      </c>
      <c r="O42" s="5">
        <v>7.1959999999999997</v>
      </c>
      <c r="P42" s="5">
        <v>7.62</v>
      </c>
      <c r="Q42" s="5">
        <v>8.32</v>
      </c>
      <c r="R42" s="5">
        <v>8.641</v>
      </c>
      <c r="S42" s="5">
        <v>8.9320000000000004</v>
      </c>
      <c r="T42" s="5">
        <v>9.2880000000000003</v>
      </c>
      <c r="U42" s="5">
        <v>9.6310000000000002</v>
      </c>
      <c r="V42" s="5">
        <v>10.144</v>
      </c>
      <c r="W42" s="5">
        <v>10.859</v>
      </c>
      <c r="X42" s="5">
        <v>11.702999999999999</v>
      </c>
      <c r="Y42" s="5">
        <v>12.507</v>
      </c>
      <c r="Z42" s="5">
        <v>13.345000000000001</v>
      </c>
      <c r="AA42" s="5">
        <v>14.728999999999999</v>
      </c>
      <c r="AB42" s="5">
        <v>17.414999999999999</v>
      </c>
      <c r="AC42" s="5">
        <v>19.800999999999998</v>
      </c>
      <c r="AD42" s="5">
        <v>22.29</v>
      </c>
      <c r="AE42" s="5">
        <v>24.669</v>
      </c>
      <c r="AF42" s="5">
        <v>27.222000000000001</v>
      </c>
      <c r="AG42" s="5">
        <v>29.745999999999999</v>
      </c>
      <c r="AH42" s="5">
        <v>33.972000000000001</v>
      </c>
      <c r="AI42" s="5">
        <v>39.076000000000001</v>
      </c>
      <c r="AJ42" s="5">
        <v>44.847000000000001</v>
      </c>
      <c r="AK42" s="5">
        <v>50.262</v>
      </c>
      <c r="AL42" s="5">
        <v>55.183</v>
      </c>
      <c r="AM42" s="5">
        <v>58.542000000000002</v>
      </c>
      <c r="AN42" s="5">
        <v>61.046999999999997</v>
      </c>
      <c r="AO42" s="5">
        <v>61.848999999999997</v>
      </c>
      <c r="AP42" s="5">
        <v>63.656999999999996</v>
      </c>
      <c r="AQ42" s="5">
        <v>66.066000000000003</v>
      </c>
      <c r="AR42" s="5">
        <v>65.131</v>
      </c>
      <c r="AS42" s="5">
        <v>68.441999999999993</v>
      </c>
      <c r="AT42" s="5">
        <v>70.088999999999999</v>
      </c>
      <c r="AU42" s="5">
        <v>71.948999999999998</v>
      </c>
      <c r="AV42" s="5">
        <v>72.599999999999994</v>
      </c>
      <c r="AW42" s="5">
        <v>73.986000000000004</v>
      </c>
      <c r="AX42" s="5">
        <v>75.927999999999997</v>
      </c>
      <c r="AY42" s="5">
        <v>77.491</v>
      </c>
      <c r="AZ42" s="5">
        <v>78.941999999999993</v>
      </c>
      <c r="BA42" s="5">
        <v>80.777000000000001</v>
      </c>
      <c r="BB42" s="5">
        <v>83.123999999999995</v>
      </c>
      <c r="BC42" s="5">
        <v>84.66</v>
      </c>
      <c r="BD42" s="5">
        <v>84.552000000000007</v>
      </c>
      <c r="BE42" s="5">
        <v>85.766999999999996</v>
      </c>
      <c r="BF42" s="5">
        <v>87.337000000000003</v>
      </c>
      <c r="BG42" s="5">
        <v>88.704999999999998</v>
      </c>
      <c r="BH42" s="5">
        <v>90.32</v>
      </c>
      <c r="BI42" s="5">
        <v>91.856999999999999</v>
      </c>
      <c r="BJ42" s="5">
        <v>91.974999999999994</v>
      </c>
      <c r="BK42" s="5">
        <v>92.853999999999999</v>
      </c>
      <c r="BL42" s="5">
        <v>93.834000000000003</v>
      </c>
      <c r="BM42" s="5">
        <v>94.808000000000007</v>
      </c>
      <c r="BN42" s="5">
        <v>95.39</v>
      </c>
      <c r="BO42" s="5">
        <v>95.78</v>
      </c>
      <c r="BP42" s="5">
        <v>95.775000000000006</v>
      </c>
      <c r="BQ42" s="5">
        <v>95.802000000000007</v>
      </c>
      <c r="BR42" s="5">
        <v>96.647999999999996</v>
      </c>
      <c r="BS42" s="5">
        <v>97.093999999999994</v>
      </c>
      <c r="BT42" s="5">
        <v>97.397000000000006</v>
      </c>
      <c r="BU42" s="5">
        <v>98.212999999999994</v>
      </c>
      <c r="BV42" s="5">
        <v>100</v>
      </c>
      <c r="BW42" s="5">
        <v>100.89100000000001</v>
      </c>
      <c r="BX42" s="5">
        <v>105.80200000000001</v>
      </c>
      <c r="BY42" s="5">
        <v>109.08</v>
      </c>
    </row>
    <row r="43" spans="1:77" x14ac:dyDescent="0.25">
      <c r="A43" s="3" t="s">
        <v>149</v>
      </c>
      <c r="B43" s="3" t="s">
        <v>150</v>
      </c>
      <c r="M43" s="5">
        <v>11.202999999999999</v>
      </c>
      <c r="N43" s="5">
        <v>11.715999999999999</v>
      </c>
      <c r="O43" s="5">
        <v>12.279</v>
      </c>
      <c r="P43" s="5">
        <v>12.715</v>
      </c>
      <c r="Q43" s="5">
        <v>13.635999999999999</v>
      </c>
      <c r="R43" s="5">
        <v>13.996</v>
      </c>
      <c r="S43" s="5">
        <v>14.499000000000001</v>
      </c>
      <c r="T43" s="5">
        <v>15.01</v>
      </c>
      <c r="U43" s="5">
        <v>15.567</v>
      </c>
      <c r="V43" s="5">
        <v>16.260000000000002</v>
      </c>
      <c r="W43" s="5">
        <v>17.138999999999999</v>
      </c>
      <c r="X43" s="5">
        <v>18.341000000000001</v>
      </c>
      <c r="Y43" s="5">
        <v>19.096</v>
      </c>
      <c r="Z43" s="5">
        <v>20.143999999999998</v>
      </c>
      <c r="AA43" s="5">
        <v>22.106999999999999</v>
      </c>
      <c r="AB43" s="5">
        <v>25.882000000000001</v>
      </c>
      <c r="AC43" s="5">
        <v>28.847999999999999</v>
      </c>
      <c r="AD43" s="5">
        <v>32.119</v>
      </c>
      <c r="AE43" s="5">
        <v>35.189</v>
      </c>
      <c r="AF43" s="5">
        <v>38.624000000000002</v>
      </c>
      <c r="AG43" s="5">
        <v>41.375</v>
      </c>
      <c r="AH43" s="5">
        <v>45.14</v>
      </c>
      <c r="AI43" s="5">
        <v>49.8</v>
      </c>
      <c r="AJ43" s="5">
        <v>54.66</v>
      </c>
      <c r="AK43" s="5">
        <v>58.451999999999998</v>
      </c>
      <c r="AL43" s="5">
        <v>61.1</v>
      </c>
      <c r="AM43" s="5">
        <v>64.241</v>
      </c>
      <c r="AN43" s="5">
        <v>67.260999999999996</v>
      </c>
      <c r="AO43" s="5">
        <v>69.674999999999997</v>
      </c>
      <c r="AP43" s="5">
        <v>72.653999999999996</v>
      </c>
      <c r="AQ43" s="5">
        <v>75.108000000000004</v>
      </c>
      <c r="AR43" s="5">
        <v>78.534000000000006</v>
      </c>
      <c r="AS43" s="5">
        <v>80.546999999999997</v>
      </c>
      <c r="AT43" s="5">
        <v>82.004999999999995</v>
      </c>
      <c r="AU43" s="5">
        <v>83.325999999999993</v>
      </c>
      <c r="AV43" s="5">
        <v>84.557000000000002</v>
      </c>
      <c r="AW43" s="5">
        <v>84.882000000000005</v>
      </c>
      <c r="AX43" s="5">
        <v>86.028000000000006</v>
      </c>
      <c r="AY43" s="5">
        <v>87.230999999999995</v>
      </c>
      <c r="AZ43" s="5">
        <v>87.581999999999994</v>
      </c>
      <c r="BA43" s="5">
        <v>88.911000000000001</v>
      </c>
      <c r="BB43" s="5">
        <v>92.221999999999994</v>
      </c>
      <c r="BC43" s="5">
        <v>94.561000000000007</v>
      </c>
      <c r="BD43" s="5">
        <v>94.981999999999999</v>
      </c>
      <c r="BE43" s="5">
        <v>96.384</v>
      </c>
      <c r="BF43" s="5">
        <v>96.768000000000001</v>
      </c>
      <c r="BG43" s="5">
        <v>97.7</v>
      </c>
      <c r="BH43" s="5">
        <v>99.694999999999993</v>
      </c>
      <c r="BI43" s="5">
        <v>101.863</v>
      </c>
      <c r="BJ43" s="5">
        <v>102.816</v>
      </c>
      <c r="BK43" s="5">
        <v>100.312</v>
      </c>
      <c r="BL43" s="5">
        <v>99.316000000000003</v>
      </c>
      <c r="BM43" s="5">
        <v>100.486</v>
      </c>
      <c r="BN43" s="5">
        <v>100.267</v>
      </c>
      <c r="BO43" s="5">
        <v>98.463999999999999</v>
      </c>
      <c r="BP43" s="5">
        <v>98.134</v>
      </c>
      <c r="BQ43" s="5">
        <v>98.35</v>
      </c>
      <c r="BR43" s="5">
        <v>99.382999999999996</v>
      </c>
      <c r="BS43" s="5">
        <v>100.131</v>
      </c>
      <c r="BT43" s="5">
        <v>100.807</v>
      </c>
      <c r="BU43" s="5">
        <v>101.29</v>
      </c>
      <c r="BV43" s="5">
        <v>100</v>
      </c>
      <c r="BW43" s="5">
        <v>101.813</v>
      </c>
      <c r="BX43" s="5">
        <v>104.491</v>
      </c>
      <c r="BY43" s="5">
        <v>107.245</v>
      </c>
    </row>
    <row r="44" spans="1:77" x14ac:dyDescent="0.25">
      <c r="A44" s="3" t="s">
        <v>151</v>
      </c>
      <c r="B44" s="3" t="s">
        <v>152</v>
      </c>
      <c r="M44" s="5">
        <v>10.238</v>
      </c>
      <c r="N44" s="5">
        <v>10.624000000000001</v>
      </c>
      <c r="O44" s="5">
        <v>11.052</v>
      </c>
      <c r="P44" s="5">
        <v>11.419</v>
      </c>
      <c r="Q44" s="5">
        <v>12.186</v>
      </c>
      <c r="R44" s="5">
        <v>12.486000000000001</v>
      </c>
      <c r="S44" s="5">
        <v>12.867000000000001</v>
      </c>
      <c r="T44" s="5">
        <v>13.317</v>
      </c>
      <c r="U44" s="5">
        <v>13.795999999999999</v>
      </c>
      <c r="V44" s="5">
        <v>14.385</v>
      </c>
      <c r="W44" s="5">
        <v>15.176</v>
      </c>
      <c r="X44" s="5">
        <v>16.196999999999999</v>
      </c>
      <c r="Y44" s="5">
        <v>16.856000000000002</v>
      </c>
      <c r="Z44" s="5">
        <v>17.765000000000001</v>
      </c>
      <c r="AA44" s="5">
        <v>19.456</v>
      </c>
      <c r="AB44" s="5">
        <v>22.837</v>
      </c>
      <c r="AC44" s="5">
        <v>25.469000000000001</v>
      </c>
      <c r="AD44" s="5">
        <v>28.344999999999999</v>
      </c>
      <c r="AE44" s="5">
        <v>31.033999999999999</v>
      </c>
      <c r="AF44" s="5">
        <v>34.036999999999999</v>
      </c>
      <c r="AG44" s="5">
        <v>35.5</v>
      </c>
      <c r="AH44" s="5">
        <v>37.793999999999997</v>
      </c>
      <c r="AI44" s="5">
        <v>40.968000000000004</v>
      </c>
      <c r="AJ44" s="5">
        <v>44.055999999999997</v>
      </c>
      <c r="AK44" s="5">
        <v>46.048000000000002</v>
      </c>
      <c r="AL44" s="5">
        <v>47.03</v>
      </c>
      <c r="AM44" s="5">
        <v>49.543999999999997</v>
      </c>
      <c r="AN44" s="5">
        <v>51.795999999999999</v>
      </c>
      <c r="AO44" s="5">
        <v>53.59</v>
      </c>
      <c r="AP44" s="5">
        <v>55.619</v>
      </c>
      <c r="AQ44" s="5">
        <v>57.814999999999998</v>
      </c>
      <c r="AR44" s="5">
        <v>60.448999999999998</v>
      </c>
      <c r="AS44" s="5">
        <v>62.48</v>
      </c>
      <c r="AT44" s="5">
        <v>64.028000000000006</v>
      </c>
      <c r="AU44" s="5">
        <v>65.742999999999995</v>
      </c>
      <c r="AV44" s="5">
        <v>66.680000000000007</v>
      </c>
      <c r="AW44" s="5">
        <v>67.335999999999999</v>
      </c>
      <c r="AX44" s="5">
        <v>68.253</v>
      </c>
      <c r="AY44" s="5">
        <v>69.212000000000003</v>
      </c>
      <c r="AZ44" s="5">
        <v>70.037000000000006</v>
      </c>
      <c r="BA44" s="5">
        <v>71.057000000000002</v>
      </c>
      <c r="BB44" s="5">
        <v>73.132999999999996</v>
      </c>
      <c r="BC44" s="5">
        <v>75.085999999999999</v>
      </c>
      <c r="BD44" s="5">
        <v>76.685000000000002</v>
      </c>
      <c r="BE44" s="5">
        <v>77.897000000000006</v>
      </c>
      <c r="BF44" s="5">
        <v>79.102000000000004</v>
      </c>
      <c r="BG44" s="5">
        <v>80.099999999999994</v>
      </c>
      <c r="BH44" s="5">
        <v>82.798000000000002</v>
      </c>
      <c r="BI44" s="5">
        <v>84.581000000000003</v>
      </c>
      <c r="BJ44" s="5">
        <v>86.712000000000003</v>
      </c>
      <c r="BK44" s="5">
        <v>88.069000000000003</v>
      </c>
      <c r="BL44" s="5">
        <v>89.527000000000001</v>
      </c>
      <c r="BM44" s="5">
        <v>91.141000000000005</v>
      </c>
      <c r="BN44" s="5">
        <v>93.411000000000001</v>
      </c>
      <c r="BO44" s="5">
        <v>94.35</v>
      </c>
      <c r="BP44" s="5">
        <v>95.177999999999997</v>
      </c>
      <c r="BQ44" s="5">
        <v>95.867999999999995</v>
      </c>
      <c r="BR44" s="5">
        <v>96.611999999999995</v>
      </c>
      <c r="BS44" s="5">
        <v>96.873000000000005</v>
      </c>
      <c r="BT44" s="5">
        <v>98.177999999999997</v>
      </c>
      <c r="BU44" s="5">
        <v>99.072000000000003</v>
      </c>
      <c r="BV44" s="5">
        <v>100</v>
      </c>
      <c r="BW44" s="5">
        <v>101.324</v>
      </c>
      <c r="BX44" s="5">
        <v>105.754</v>
      </c>
      <c r="BY44" s="5">
        <v>110.577</v>
      </c>
    </row>
    <row r="45" spans="1:77" x14ac:dyDescent="0.25">
      <c r="A45" s="3" t="s">
        <v>153</v>
      </c>
      <c r="B45" s="3" t="s">
        <v>154</v>
      </c>
      <c r="C45" s="5">
        <v>1.752</v>
      </c>
      <c r="D45" s="5">
        <v>1.9410000000000001</v>
      </c>
      <c r="E45" s="5">
        <v>2.2759999999999998</v>
      </c>
      <c r="F45" s="5">
        <v>2.613</v>
      </c>
      <c r="G45" s="5">
        <v>2.7029999999999998</v>
      </c>
      <c r="H45" s="5">
        <v>2.7749999999999999</v>
      </c>
      <c r="I45" s="5">
        <v>2.8290000000000002</v>
      </c>
      <c r="J45" s="5">
        <v>2.9750000000000001</v>
      </c>
      <c r="K45" s="5">
        <v>3.173</v>
      </c>
      <c r="L45" s="5">
        <v>3.6110000000000002</v>
      </c>
      <c r="M45" s="5">
        <v>4.048</v>
      </c>
      <c r="N45" s="5">
        <v>4.3209999999999997</v>
      </c>
      <c r="O45" s="5">
        <v>4.649</v>
      </c>
      <c r="P45" s="5">
        <v>4.9859999999999998</v>
      </c>
      <c r="Q45" s="5">
        <v>5.4859999999999998</v>
      </c>
      <c r="R45" s="5">
        <v>5.9550000000000001</v>
      </c>
      <c r="S45" s="5">
        <v>6.2949999999999999</v>
      </c>
      <c r="T45" s="5">
        <v>6.72</v>
      </c>
      <c r="U45" s="5">
        <v>7.165</v>
      </c>
      <c r="V45" s="5">
        <v>7.7450000000000001</v>
      </c>
      <c r="W45" s="5">
        <v>8.4179999999999993</v>
      </c>
      <c r="X45" s="5">
        <v>9.0760000000000005</v>
      </c>
      <c r="Y45" s="5">
        <v>9.8849999999999998</v>
      </c>
      <c r="Z45" s="5">
        <v>10.904999999999999</v>
      </c>
      <c r="AA45" s="5">
        <v>12.209</v>
      </c>
      <c r="AB45" s="5">
        <v>14.294</v>
      </c>
      <c r="AC45" s="5">
        <v>16.757000000000001</v>
      </c>
      <c r="AD45" s="5">
        <v>19.065000000000001</v>
      </c>
      <c r="AE45" s="5">
        <v>21.701000000000001</v>
      </c>
      <c r="AF45" s="5">
        <v>24.347999999999999</v>
      </c>
      <c r="AG45" s="5">
        <v>26.9</v>
      </c>
      <c r="AH45" s="5">
        <v>30.32</v>
      </c>
      <c r="AI45" s="5">
        <v>34.856000000000002</v>
      </c>
      <c r="AJ45" s="5">
        <v>38.979999999999997</v>
      </c>
      <c r="AK45" s="5">
        <v>42.843000000000004</v>
      </c>
      <c r="AL45" s="5">
        <v>46.018999999999998</v>
      </c>
      <c r="AM45" s="5">
        <v>48.284999999999997</v>
      </c>
      <c r="AN45" s="5">
        <v>50.125</v>
      </c>
      <c r="AO45" s="5">
        <v>51.97</v>
      </c>
      <c r="AP45" s="5">
        <v>53.460999999999999</v>
      </c>
      <c r="AQ45" s="5">
        <v>55.533999999999999</v>
      </c>
      <c r="AR45" s="5">
        <v>57.207000000000001</v>
      </c>
      <c r="AS45" s="5">
        <v>58.651000000000003</v>
      </c>
      <c r="AT45" s="5">
        <v>60.668999999999997</v>
      </c>
      <c r="AU45" s="5">
        <v>62.5</v>
      </c>
      <c r="AV45" s="5">
        <v>63.783000000000001</v>
      </c>
      <c r="AW45" s="5">
        <v>65.129000000000005</v>
      </c>
      <c r="AX45" s="5">
        <v>66.376000000000005</v>
      </c>
      <c r="AY45" s="5">
        <v>67.320999999999998</v>
      </c>
      <c r="AZ45" s="5">
        <v>68.292000000000002</v>
      </c>
      <c r="BA45" s="5">
        <v>68.715999999999994</v>
      </c>
      <c r="BB45" s="5">
        <v>69.376000000000005</v>
      </c>
      <c r="BC45" s="5">
        <v>70.921000000000006</v>
      </c>
      <c r="BD45" s="5">
        <v>73.114000000000004</v>
      </c>
      <c r="BE45" s="5">
        <v>74.132000000000005</v>
      </c>
      <c r="BF45" s="5">
        <v>76.197000000000003</v>
      </c>
      <c r="BG45" s="5">
        <v>77.653000000000006</v>
      </c>
      <c r="BH45" s="5">
        <v>79.316000000000003</v>
      </c>
      <c r="BI45" s="5">
        <v>79.86</v>
      </c>
      <c r="BJ45" s="5">
        <v>81.111999999999995</v>
      </c>
      <c r="BK45" s="5">
        <v>81.286000000000001</v>
      </c>
      <c r="BL45" s="5">
        <v>81.308999999999997</v>
      </c>
      <c r="BM45" s="5">
        <v>82.512</v>
      </c>
      <c r="BN45" s="5">
        <v>84.099000000000004</v>
      </c>
      <c r="BO45" s="5">
        <v>85.251999999999995</v>
      </c>
      <c r="BP45" s="5">
        <v>85.789000000000001</v>
      </c>
      <c r="BQ45" s="5">
        <v>86.274000000000001</v>
      </c>
      <c r="BR45" s="5">
        <v>86.676000000000002</v>
      </c>
      <c r="BS45" s="5">
        <v>87.858999999999995</v>
      </c>
      <c r="BT45" s="5">
        <v>88.611000000000004</v>
      </c>
      <c r="BU45" s="5">
        <v>89.75</v>
      </c>
      <c r="BV45" s="5">
        <v>100</v>
      </c>
      <c r="BW45" s="5">
        <v>97.912000000000006</v>
      </c>
      <c r="BX45" s="5">
        <v>95.435000000000002</v>
      </c>
      <c r="BY45" s="5">
        <v>99.442999999999998</v>
      </c>
    </row>
    <row r="46" spans="1:77" x14ac:dyDescent="0.25">
      <c r="A46" s="3" t="s">
        <v>155</v>
      </c>
      <c r="B46" s="3" t="s">
        <v>156</v>
      </c>
      <c r="M46" s="5">
        <v>2.09</v>
      </c>
      <c r="N46" s="5">
        <v>2.298</v>
      </c>
      <c r="O46" s="5">
        <v>2.581</v>
      </c>
      <c r="P46" s="5">
        <v>2.851</v>
      </c>
      <c r="Q46" s="5">
        <v>3.2189999999999999</v>
      </c>
      <c r="R46" s="5">
        <v>3.6259999999999999</v>
      </c>
      <c r="S46" s="5">
        <v>3.9689999999999999</v>
      </c>
      <c r="T46" s="5">
        <v>4.3680000000000003</v>
      </c>
      <c r="U46" s="5">
        <v>4.8719999999999999</v>
      </c>
      <c r="V46" s="5">
        <v>5.3319999999999999</v>
      </c>
      <c r="W46" s="5">
        <v>5.8659999999999997</v>
      </c>
      <c r="X46" s="5">
        <v>6.4160000000000004</v>
      </c>
      <c r="Y46" s="5">
        <v>7.181</v>
      </c>
      <c r="Z46" s="5">
        <v>8.1329999999999991</v>
      </c>
      <c r="AA46" s="5">
        <v>9.3569999999999993</v>
      </c>
      <c r="AB46" s="5">
        <v>11.117000000000001</v>
      </c>
      <c r="AC46" s="5">
        <v>13.433999999999999</v>
      </c>
      <c r="AD46" s="5">
        <v>15.711</v>
      </c>
      <c r="AE46" s="5">
        <v>18.620999999999999</v>
      </c>
      <c r="AF46" s="5">
        <v>20.452000000000002</v>
      </c>
      <c r="AG46" s="5">
        <v>22.617000000000001</v>
      </c>
      <c r="AH46" s="5">
        <v>25.478000000000002</v>
      </c>
      <c r="AI46" s="5">
        <v>28.968</v>
      </c>
      <c r="AJ46" s="5">
        <v>32.113</v>
      </c>
      <c r="AK46" s="5">
        <v>35.017000000000003</v>
      </c>
      <c r="AL46" s="5">
        <v>37.820999999999998</v>
      </c>
      <c r="AM46" s="5">
        <v>39.549999999999997</v>
      </c>
      <c r="AN46" s="5">
        <v>41.292000000000002</v>
      </c>
      <c r="AO46" s="5">
        <v>42.515999999999998</v>
      </c>
      <c r="AP46" s="5">
        <v>43.53</v>
      </c>
      <c r="AQ46" s="5">
        <v>45.313000000000002</v>
      </c>
      <c r="AR46" s="5">
        <v>46.506</v>
      </c>
      <c r="AS46" s="5">
        <v>47.49</v>
      </c>
      <c r="AT46" s="5">
        <v>49.219000000000001</v>
      </c>
      <c r="AU46" s="5">
        <v>50.866999999999997</v>
      </c>
      <c r="AV46" s="5">
        <v>51.780999999999999</v>
      </c>
      <c r="AW46" s="5">
        <v>53.134</v>
      </c>
      <c r="AX46" s="5">
        <v>54.445999999999998</v>
      </c>
      <c r="AY46" s="5">
        <v>55.098999999999997</v>
      </c>
      <c r="AZ46" s="5">
        <v>55.552</v>
      </c>
      <c r="BA46" s="5">
        <v>55.616</v>
      </c>
      <c r="BB46" s="5">
        <v>57.28</v>
      </c>
      <c r="BC46" s="5">
        <v>58.323999999999998</v>
      </c>
      <c r="BD46" s="5">
        <v>61.573999999999998</v>
      </c>
      <c r="BE46" s="5">
        <v>62.128999999999998</v>
      </c>
      <c r="BF46" s="5">
        <v>63.896000000000001</v>
      </c>
      <c r="BG46" s="5">
        <v>65.478999999999999</v>
      </c>
      <c r="BH46" s="5">
        <v>67.063999999999993</v>
      </c>
      <c r="BI46" s="5">
        <v>68.313000000000002</v>
      </c>
      <c r="BJ46" s="5">
        <v>70.570999999999998</v>
      </c>
      <c r="BK46" s="5">
        <v>71.099000000000004</v>
      </c>
      <c r="BL46" s="5">
        <v>72.301000000000002</v>
      </c>
      <c r="BM46" s="5">
        <v>73.346999999999994</v>
      </c>
      <c r="BN46" s="5">
        <v>75.105000000000004</v>
      </c>
      <c r="BO46" s="5">
        <v>76.290999999999997</v>
      </c>
      <c r="BP46" s="5">
        <v>76.641000000000005</v>
      </c>
      <c r="BQ46" s="5">
        <v>76.992000000000004</v>
      </c>
      <c r="BR46" s="5">
        <v>77.150999999999996</v>
      </c>
      <c r="BS46" s="5">
        <v>78.631</v>
      </c>
      <c r="BT46" s="5">
        <v>79.015000000000001</v>
      </c>
      <c r="BU46" s="5">
        <v>80.132000000000005</v>
      </c>
      <c r="BV46" s="5">
        <v>100</v>
      </c>
      <c r="BW46" s="5">
        <v>94.52</v>
      </c>
      <c r="BX46" s="5">
        <v>86.763000000000005</v>
      </c>
      <c r="BY46" s="5">
        <v>90.567999999999998</v>
      </c>
    </row>
    <row r="47" spans="1:77" x14ac:dyDescent="0.25">
      <c r="A47" s="3" t="s">
        <v>157</v>
      </c>
      <c r="B47" s="3" t="s">
        <v>158</v>
      </c>
      <c r="M47" s="5">
        <v>6.702</v>
      </c>
      <c r="N47" s="5">
        <v>7.0250000000000004</v>
      </c>
      <c r="O47" s="5">
        <v>7.3849999999999998</v>
      </c>
      <c r="P47" s="5">
        <v>7.79</v>
      </c>
      <c r="Q47" s="5">
        <v>8.4320000000000004</v>
      </c>
      <c r="R47" s="5">
        <v>8.9770000000000003</v>
      </c>
      <c r="S47" s="5">
        <v>9.282</v>
      </c>
      <c r="T47" s="5">
        <v>9.7430000000000003</v>
      </c>
      <c r="U47" s="5">
        <v>10.113</v>
      </c>
      <c r="V47" s="5">
        <v>10.781000000000001</v>
      </c>
      <c r="W47" s="5">
        <v>11.567</v>
      </c>
      <c r="X47" s="5">
        <v>12.323</v>
      </c>
      <c r="Y47" s="5">
        <v>13.141999999999999</v>
      </c>
      <c r="Z47" s="5">
        <v>14.205</v>
      </c>
      <c r="AA47" s="5">
        <v>15.468999999999999</v>
      </c>
      <c r="AB47" s="5">
        <v>17.802</v>
      </c>
      <c r="AC47" s="5">
        <v>20.295000000000002</v>
      </c>
      <c r="AD47" s="5">
        <v>22.59</v>
      </c>
      <c r="AE47" s="5">
        <v>24.946999999999999</v>
      </c>
      <c r="AF47" s="5">
        <v>28.463999999999999</v>
      </c>
      <c r="AG47" s="5">
        <v>31.361000000000001</v>
      </c>
      <c r="AH47" s="5">
        <v>35.243000000000002</v>
      </c>
      <c r="AI47" s="5">
        <v>40.777000000000001</v>
      </c>
      <c r="AJ47" s="5">
        <v>45.709000000000003</v>
      </c>
      <c r="AK47" s="5">
        <v>50.447000000000003</v>
      </c>
      <c r="AL47" s="5">
        <v>53.859000000000002</v>
      </c>
      <c r="AM47" s="5">
        <v>56.51</v>
      </c>
      <c r="AN47" s="5">
        <v>58.386000000000003</v>
      </c>
      <c r="AO47" s="5">
        <v>60.951000000000001</v>
      </c>
      <c r="AP47" s="5">
        <v>63.054000000000002</v>
      </c>
      <c r="AQ47" s="5">
        <v>65.391999999999996</v>
      </c>
      <c r="AR47" s="5">
        <v>67.531000000000006</v>
      </c>
      <c r="AS47" s="5">
        <v>69.31</v>
      </c>
      <c r="AT47" s="5">
        <v>71.515000000000001</v>
      </c>
      <c r="AU47" s="5">
        <v>73.536000000000001</v>
      </c>
      <c r="AV47" s="5">
        <v>75.143000000000001</v>
      </c>
      <c r="AW47" s="5">
        <v>76.314999999999998</v>
      </c>
      <c r="AX47" s="5">
        <v>77.337000000000003</v>
      </c>
      <c r="AY47" s="5">
        <v>78.361999999999995</v>
      </c>
      <c r="AZ47" s="5">
        <v>79.712000000000003</v>
      </c>
      <c r="BA47" s="5">
        <v>80.391000000000005</v>
      </c>
      <c r="BB47" s="5">
        <v>79.915000000000006</v>
      </c>
      <c r="BC47" s="5">
        <v>81.822999999999993</v>
      </c>
      <c r="BD47" s="5">
        <v>82.831000000000003</v>
      </c>
      <c r="BE47" s="5">
        <v>84.108000000000004</v>
      </c>
      <c r="BF47" s="5">
        <v>86.144999999999996</v>
      </c>
      <c r="BG47" s="5">
        <v>86.936000000000007</v>
      </c>
      <c r="BH47" s="5">
        <v>88.441999999999993</v>
      </c>
      <c r="BI47" s="5">
        <v>90.058000000000007</v>
      </c>
      <c r="BJ47" s="5">
        <v>90.15</v>
      </c>
      <c r="BK47" s="5">
        <v>89.85</v>
      </c>
      <c r="BL47" s="5">
        <v>88.507000000000005</v>
      </c>
      <c r="BM47" s="5">
        <v>89.759</v>
      </c>
      <c r="BN47" s="5">
        <v>91.031999999999996</v>
      </c>
      <c r="BO47" s="5">
        <v>92.099000000000004</v>
      </c>
      <c r="BP47" s="5">
        <v>92.817999999999998</v>
      </c>
      <c r="BQ47" s="5">
        <v>93.58</v>
      </c>
      <c r="BR47" s="5">
        <v>94.537999999999997</v>
      </c>
      <c r="BS47" s="5">
        <v>95.703000000000003</v>
      </c>
      <c r="BT47" s="5">
        <v>96.822999999999993</v>
      </c>
      <c r="BU47" s="5">
        <v>97.947000000000003</v>
      </c>
      <c r="BV47" s="5">
        <v>100</v>
      </c>
      <c r="BW47" s="5">
        <v>100.836</v>
      </c>
      <c r="BX47" s="5">
        <v>104.282</v>
      </c>
      <c r="BY47" s="5">
        <v>108.40600000000001</v>
      </c>
    </row>
    <row r="48" spans="1:77" x14ac:dyDescent="0.25">
      <c r="A48" s="3" t="s">
        <v>159</v>
      </c>
      <c r="B48" s="3" t="s">
        <v>160</v>
      </c>
      <c r="M48" s="5">
        <v>2.5790000000000002</v>
      </c>
      <c r="N48" s="5">
        <v>2.85</v>
      </c>
      <c r="O48" s="5">
        <v>3.1309999999999998</v>
      </c>
      <c r="P48" s="5">
        <v>3.4220000000000002</v>
      </c>
      <c r="Q48" s="5">
        <v>3.85</v>
      </c>
      <c r="R48" s="5">
        <v>4.1980000000000004</v>
      </c>
      <c r="S48" s="5">
        <v>4.5910000000000002</v>
      </c>
      <c r="T48" s="5">
        <v>4.9539999999999997</v>
      </c>
      <c r="U48" s="5">
        <v>5.3620000000000001</v>
      </c>
      <c r="V48" s="5">
        <v>6.0170000000000003</v>
      </c>
      <c r="W48" s="5">
        <v>6.7409999999999997</v>
      </c>
      <c r="X48" s="5">
        <v>7.3289999999999997</v>
      </c>
      <c r="Y48" s="5">
        <v>8.0559999999999992</v>
      </c>
      <c r="Z48" s="5">
        <v>8.9499999999999993</v>
      </c>
      <c r="AA48" s="5">
        <v>10.695</v>
      </c>
      <c r="AB48" s="5">
        <v>13.209</v>
      </c>
      <c r="AC48" s="5">
        <v>16.145</v>
      </c>
      <c r="AD48" s="5">
        <v>18.617000000000001</v>
      </c>
      <c r="AE48" s="5">
        <v>20.998000000000001</v>
      </c>
      <c r="AF48" s="5">
        <v>23.710999999999999</v>
      </c>
      <c r="AG48" s="5">
        <v>26.739000000000001</v>
      </c>
      <c r="AH48" s="5">
        <v>31.263000000000002</v>
      </c>
      <c r="AI48" s="5">
        <v>36.915999999999997</v>
      </c>
      <c r="AJ48" s="5">
        <v>43.430999999999997</v>
      </c>
      <c r="AK48" s="5">
        <v>48.911999999999999</v>
      </c>
      <c r="AL48" s="5">
        <v>53.436999999999998</v>
      </c>
      <c r="AM48" s="5">
        <v>57.875999999999998</v>
      </c>
      <c r="AN48" s="5">
        <v>60.143000000000001</v>
      </c>
      <c r="AO48" s="5">
        <v>61.509</v>
      </c>
      <c r="AP48" s="5">
        <v>61.887</v>
      </c>
      <c r="AQ48" s="5">
        <v>64.221999999999994</v>
      </c>
      <c r="AR48" s="5">
        <v>66.491</v>
      </c>
      <c r="AS48" s="5">
        <v>69.881</v>
      </c>
      <c r="AT48" s="5">
        <v>73.168000000000006</v>
      </c>
      <c r="AU48" s="5">
        <v>74.841999999999999</v>
      </c>
      <c r="AV48" s="5">
        <v>76.953000000000003</v>
      </c>
      <c r="AW48" s="5">
        <v>80.31</v>
      </c>
      <c r="AX48" s="5">
        <v>83.435000000000002</v>
      </c>
      <c r="AY48" s="5">
        <v>86.835999999999999</v>
      </c>
      <c r="AZ48" s="5">
        <v>89.432000000000002</v>
      </c>
      <c r="BA48" s="5">
        <v>91.045000000000002</v>
      </c>
      <c r="BB48" s="5">
        <v>93.197000000000003</v>
      </c>
      <c r="BC48" s="5">
        <v>96.644999999999996</v>
      </c>
      <c r="BD48" s="5">
        <v>99.664000000000001</v>
      </c>
      <c r="BE48" s="5">
        <v>103.34699999999999</v>
      </c>
      <c r="BF48" s="5">
        <v>109.093</v>
      </c>
      <c r="BG48" s="5">
        <v>116.407</v>
      </c>
      <c r="BH48" s="5">
        <v>120.70699999999999</v>
      </c>
      <c r="BI48" s="5">
        <v>97.28</v>
      </c>
      <c r="BJ48" s="5">
        <v>98.763000000000005</v>
      </c>
      <c r="BK48" s="5">
        <v>99.817999999999998</v>
      </c>
      <c r="BL48" s="5">
        <v>100.136</v>
      </c>
      <c r="BM48" s="5">
        <v>102.724</v>
      </c>
      <c r="BN48" s="5">
        <v>105.529</v>
      </c>
      <c r="BO48" s="5">
        <v>106.97499999999999</v>
      </c>
      <c r="BP48" s="5">
        <v>107.858</v>
      </c>
      <c r="BQ48" s="5">
        <v>106.251</v>
      </c>
      <c r="BR48" s="5">
        <v>102.2</v>
      </c>
      <c r="BS48" s="5">
        <v>96.903999999999996</v>
      </c>
      <c r="BT48" s="5">
        <v>98.665999999999997</v>
      </c>
      <c r="BU48" s="5">
        <v>99.831999999999994</v>
      </c>
      <c r="BV48" s="5">
        <v>100</v>
      </c>
      <c r="BW48" s="5">
        <v>103.283</v>
      </c>
      <c r="BX48" s="5">
        <v>112.64</v>
      </c>
      <c r="BY48" s="5">
        <v>118.504</v>
      </c>
    </row>
    <row r="49" spans="1:77" x14ac:dyDescent="0.25">
      <c r="A49" s="3" t="s">
        <v>161</v>
      </c>
      <c r="B49" s="3" t="s">
        <v>162</v>
      </c>
      <c r="C49" s="5">
        <v>2.5110000000000001</v>
      </c>
      <c r="D49" s="5">
        <v>2.7909999999999999</v>
      </c>
      <c r="E49" s="5">
        <v>3.3050000000000002</v>
      </c>
      <c r="F49" s="5">
        <v>3.863</v>
      </c>
      <c r="G49" s="5">
        <v>3.99</v>
      </c>
      <c r="H49" s="5">
        <v>4.069</v>
      </c>
      <c r="I49" s="5">
        <v>4.0979999999999999</v>
      </c>
      <c r="J49" s="5">
        <v>4.4000000000000004</v>
      </c>
      <c r="K49" s="5">
        <v>4.7039999999999997</v>
      </c>
      <c r="L49" s="5">
        <v>5.3239999999999998</v>
      </c>
      <c r="M49" s="5">
        <v>5.7949999999999999</v>
      </c>
      <c r="N49" s="5">
        <v>6.0469999999999997</v>
      </c>
      <c r="O49" s="5">
        <v>6.31</v>
      </c>
      <c r="P49" s="5">
        <v>6.7460000000000004</v>
      </c>
      <c r="Q49" s="5">
        <v>7.3609999999999998</v>
      </c>
      <c r="R49" s="5">
        <v>7.7210000000000001</v>
      </c>
      <c r="S49" s="5">
        <v>7.968</v>
      </c>
      <c r="T49" s="5">
        <v>8.2910000000000004</v>
      </c>
      <c r="U49" s="5">
        <v>8.6159999999999997</v>
      </c>
      <c r="V49" s="5">
        <v>9.234</v>
      </c>
      <c r="W49" s="5">
        <v>10.086</v>
      </c>
      <c r="X49" s="5">
        <v>10.88</v>
      </c>
      <c r="Y49" s="5">
        <v>11.647</v>
      </c>
      <c r="Z49" s="5">
        <v>12.488</v>
      </c>
      <c r="AA49" s="5">
        <v>13.622999999999999</v>
      </c>
      <c r="AB49" s="5">
        <v>15.54</v>
      </c>
      <c r="AC49" s="5">
        <v>18.032</v>
      </c>
      <c r="AD49" s="5">
        <v>20.346</v>
      </c>
      <c r="AE49" s="5">
        <v>22.536999999999999</v>
      </c>
      <c r="AF49" s="5">
        <v>24.533999999999999</v>
      </c>
      <c r="AG49" s="5">
        <v>26.978999999999999</v>
      </c>
      <c r="AH49" s="5">
        <v>30.545999999999999</v>
      </c>
      <c r="AI49" s="5">
        <v>34.651000000000003</v>
      </c>
      <c r="AJ49" s="5">
        <v>38.920999999999999</v>
      </c>
      <c r="AK49" s="5">
        <v>42.430999999999997</v>
      </c>
      <c r="AL49" s="5">
        <v>45.473999999999997</v>
      </c>
      <c r="AM49" s="5">
        <v>47.472000000000001</v>
      </c>
      <c r="AN49" s="5">
        <v>49.231000000000002</v>
      </c>
      <c r="AO49" s="5">
        <v>50.055</v>
      </c>
      <c r="AP49" s="5">
        <v>51.637999999999998</v>
      </c>
      <c r="AQ49" s="5">
        <v>53.575000000000003</v>
      </c>
      <c r="AR49" s="5">
        <v>55.154000000000003</v>
      </c>
      <c r="AS49" s="5">
        <v>56.423000000000002</v>
      </c>
      <c r="AT49" s="5">
        <v>58.171999999999997</v>
      </c>
      <c r="AU49" s="5">
        <v>59.692999999999998</v>
      </c>
      <c r="AV49" s="5">
        <v>60.89</v>
      </c>
      <c r="AW49" s="5">
        <v>62.927999999999997</v>
      </c>
      <c r="AX49" s="5">
        <v>64.099000000000004</v>
      </c>
      <c r="AY49" s="5">
        <v>65.356999999999999</v>
      </c>
      <c r="AZ49" s="5">
        <v>66.512</v>
      </c>
      <c r="BA49" s="5">
        <v>67.766999999999996</v>
      </c>
      <c r="BB49" s="5">
        <v>69.397000000000006</v>
      </c>
      <c r="BC49" s="5">
        <v>70.980999999999995</v>
      </c>
      <c r="BD49" s="5">
        <v>73.495999999999995</v>
      </c>
      <c r="BE49" s="5">
        <v>75.576999999999998</v>
      </c>
      <c r="BF49" s="5">
        <v>77.19</v>
      </c>
      <c r="BG49" s="5">
        <v>79.298000000000002</v>
      </c>
      <c r="BH49" s="5">
        <v>81.236999999999995</v>
      </c>
      <c r="BI49" s="5">
        <v>83.01</v>
      </c>
      <c r="BJ49" s="5">
        <v>85.103999999999999</v>
      </c>
      <c r="BK49" s="5">
        <v>86.605000000000004</v>
      </c>
      <c r="BL49" s="5">
        <v>88.114999999999995</v>
      </c>
      <c r="BM49" s="5">
        <v>89.375</v>
      </c>
      <c r="BN49" s="5">
        <v>90.24</v>
      </c>
      <c r="BO49" s="5">
        <v>91.042000000000002</v>
      </c>
      <c r="BP49" s="5">
        <v>91.501999999999995</v>
      </c>
      <c r="BQ49" s="5">
        <v>91.781999999999996</v>
      </c>
      <c r="BR49" s="5">
        <v>92.094999999999999</v>
      </c>
      <c r="BS49" s="5">
        <v>93.415999999999997</v>
      </c>
      <c r="BT49" s="5">
        <v>94.152000000000001</v>
      </c>
      <c r="BU49" s="5">
        <v>95.004999999999995</v>
      </c>
      <c r="BV49" s="5">
        <v>100</v>
      </c>
      <c r="BW49" s="5">
        <v>100.883</v>
      </c>
      <c r="BX49" s="5">
        <v>103.935</v>
      </c>
      <c r="BY49" s="5">
        <v>107.453</v>
      </c>
    </row>
    <row r="50" spans="1:77" x14ac:dyDescent="0.25">
      <c r="A50" s="3" t="s">
        <v>163</v>
      </c>
      <c r="B50" s="3" t="s">
        <v>164</v>
      </c>
      <c r="M50" s="5">
        <v>5.883</v>
      </c>
      <c r="N50" s="5">
        <v>6.069</v>
      </c>
      <c r="O50" s="5">
        <v>6.3680000000000003</v>
      </c>
      <c r="P50" s="5">
        <v>6.8579999999999997</v>
      </c>
      <c r="Q50" s="5">
        <v>7.5540000000000003</v>
      </c>
      <c r="R50" s="5">
        <v>7.875</v>
      </c>
      <c r="S50" s="5">
        <v>8.1240000000000006</v>
      </c>
      <c r="T50" s="5">
        <v>8.4629999999999992</v>
      </c>
      <c r="U50" s="5">
        <v>8.8070000000000004</v>
      </c>
      <c r="V50" s="5">
        <v>9.5820000000000007</v>
      </c>
      <c r="W50" s="5">
        <v>10.502000000000001</v>
      </c>
      <c r="X50" s="5">
        <v>11.394</v>
      </c>
      <c r="Y50" s="5">
        <v>12.407999999999999</v>
      </c>
      <c r="Z50" s="5">
        <v>13.369</v>
      </c>
      <c r="AA50" s="5">
        <v>14.8</v>
      </c>
      <c r="AB50" s="5">
        <v>17.471</v>
      </c>
      <c r="AC50" s="5">
        <v>20.364000000000001</v>
      </c>
      <c r="AD50" s="5">
        <v>23.074999999999999</v>
      </c>
      <c r="AE50" s="5">
        <v>25.747</v>
      </c>
      <c r="AF50" s="5">
        <v>27.724</v>
      </c>
      <c r="AG50" s="5">
        <v>30.623000000000001</v>
      </c>
      <c r="AH50" s="5">
        <v>34.832999999999998</v>
      </c>
      <c r="AI50" s="5">
        <v>39.304000000000002</v>
      </c>
      <c r="AJ50" s="5">
        <v>44.024999999999999</v>
      </c>
      <c r="AK50" s="5">
        <v>48.192</v>
      </c>
      <c r="AL50" s="5">
        <v>51.814999999999998</v>
      </c>
      <c r="AM50" s="5">
        <v>54.304000000000002</v>
      </c>
      <c r="AN50" s="5">
        <v>56.23</v>
      </c>
      <c r="AO50" s="5">
        <v>56.656999999999996</v>
      </c>
      <c r="AP50" s="5">
        <v>58.107999999999997</v>
      </c>
      <c r="AQ50" s="5">
        <v>60.186</v>
      </c>
      <c r="AR50" s="5">
        <v>61.42</v>
      </c>
      <c r="AS50" s="5">
        <v>62.575000000000003</v>
      </c>
      <c r="AT50" s="5">
        <v>64.341999999999999</v>
      </c>
      <c r="AU50" s="5">
        <v>65.763000000000005</v>
      </c>
      <c r="AV50" s="5">
        <v>66.753</v>
      </c>
      <c r="AW50" s="5">
        <v>68.085999999999999</v>
      </c>
      <c r="AX50" s="5">
        <v>69.316000000000003</v>
      </c>
      <c r="AY50" s="5">
        <v>70.356999999999999</v>
      </c>
      <c r="AZ50" s="5">
        <v>71.474000000000004</v>
      </c>
      <c r="BA50" s="5">
        <v>72.567999999999998</v>
      </c>
      <c r="BB50" s="5">
        <v>73.971000000000004</v>
      </c>
      <c r="BC50" s="5">
        <v>75.176000000000002</v>
      </c>
      <c r="BD50" s="5">
        <v>77.671000000000006</v>
      </c>
      <c r="BE50" s="5">
        <v>79.171000000000006</v>
      </c>
      <c r="BF50" s="5">
        <v>81.006</v>
      </c>
      <c r="BG50" s="5">
        <v>82.905000000000001</v>
      </c>
      <c r="BH50" s="5">
        <v>84.596000000000004</v>
      </c>
      <c r="BI50" s="5">
        <v>86.073999999999998</v>
      </c>
      <c r="BJ50" s="5">
        <v>88.13</v>
      </c>
      <c r="BK50" s="5">
        <v>89.010999999999996</v>
      </c>
      <c r="BL50" s="5">
        <v>90.78</v>
      </c>
      <c r="BM50" s="5">
        <v>92.537000000000006</v>
      </c>
      <c r="BN50" s="5">
        <v>93.805000000000007</v>
      </c>
      <c r="BO50" s="5">
        <v>94.328000000000003</v>
      </c>
      <c r="BP50" s="5">
        <v>94.736000000000004</v>
      </c>
      <c r="BQ50" s="5">
        <v>94.554000000000002</v>
      </c>
      <c r="BR50" s="5">
        <v>94.953000000000003</v>
      </c>
      <c r="BS50" s="5">
        <v>96.51</v>
      </c>
      <c r="BT50" s="5">
        <v>97.277000000000001</v>
      </c>
      <c r="BU50" s="5">
        <v>97.643000000000001</v>
      </c>
      <c r="BV50" s="5">
        <v>100</v>
      </c>
      <c r="BW50" s="5">
        <v>100.301</v>
      </c>
      <c r="BX50" s="5">
        <v>105.16500000000001</v>
      </c>
      <c r="BY50" s="5">
        <v>108.116</v>
      </c>
    </row>
    <row r="51" spans="1:77" x14ac:dyDescent="0.25">
      <c r="A51" s="3" t="s">
        <v>165</v>
      </c>
      <c r="B51" s="3" t="s">
        <v>166</v>
      </c>
      <c r="M51" s="5">
        <v>4.6959999999999997</v>
      </c>
      <c r="N51" s="5">
        <v>4.9349999999999996</v>
      </c>
      <c r="O51" s="5">
        <v>5.1849999999999996</v>
      </c>
      <c r="P51" s="5">
        <v>5.4539999999999997</v>
      </c>
      <c r="Q51" s="5">
        <v>5.8109999999999999</v>
      </c>
      <c r="R51" s="5">
        <v>6.0949999999999998</v>
      </c>
      <c r="S51" s="5">
        <v>6.3280000000000003</v>
      </c>
      <c r="T51" s="5">
        <v>6.5629999999999997</v>
      </c>
      <c r="U51" s="5">
        <v>6.8</v>
      </c>
      <c r="V51" s="5">
        <v>7.27</v>
      </c>
      <c r="W51" s="5">
        <v>7.9749999999999996</v>
      </c>
      <c r="X51" s="5">
        <v>8.6609999999999996</v>
      </c>
      <c r="Y51" s="5">
        <v>8.9949999999999992</v>
      </c>
      <c r="Z51" s="5">
        <v>9.5039999999999996</v>
      </c>
      <c r="AA51" s="5">
        <v>10.132</v>
      </c>
      <c r="AB51" s="5">
        <v>11.22</v>
      </c>
      <c r="AC51" s="5">
        <v>13.121</v>
      </c>
      <c r="AD51" s="5">
        <v>14.875</v>
      </c>
      <c r="AE51" s="5">
        <v>16.52</v>
      </c>
      <c r="AF51" s="5">
        <v>18.047000000000001</v>
      </c>
      <c r="AG51" s="5">
        <v>19.768000000000001</v>
      </c>
      <c r="AH51" s="5">
        <v>22.414999999999999</v>
      </c>
      <c r="AI51" s="5">
        <v>25.786000000000001</v>
      </c>
      <c r="AJ51" s="5">
        <v>29.946000000000002</v>
      </c>
      <c r="AK51" s="5">
        <v>32.121000000000002</v>
      </c>
      <c r="AL51" s="5">
        <v>34.598999999999997</v>
      </c>
      <c r="AM51" s="5">
        <v>35.81</v>
      </c>
      <c r="AN51" s="5">
        <v>37.066000000000003</v>
      </c>
      <c r="AO51" s="5">
        <v>38.216999999999999</v>
      </c>
      <c r="AP51" s="5">
        <v>38.69</v>
      </c>
      <c r="AQ51" s="5">
        <v>40.075000000000003</v>
      </c>
      <c r="AR51" s="5">
        <v>42.258000000000003</v>
      </c>
      <c r="AS51" s="5">
        <v>43.874000000000002</v>
      </c>
      <c r="AT51" s="5">
        <v>45.866999999999997</v>
      </c>
      <c r="AU51" s="5">
        <v>47.664000000000001</v>
      </c>
      <c r="AV51" s="5">
        <v>49.137999999999998</v>
      </c>
      <c r="AW51" s="5">
        <v>52.093000000000004</v>
      </c>
      <c r="AX51" s="5">
        <v>53.152000000000001</v>
      </c>
      <c r="AY51" s="5">
        <v>55.274000000000001</v>
      </c>
      <c r="AZ51" s="5">
        <v>56.875999999999998</v>
      </c>
      <c r="BA51" s="5">
        <v>58.828000000000003</v>
      </c>
      <c r="BB51" s="5">
        <v>61.228000000000002</v>
      </c>
      <c r="BC51" s="5">
        <v>63.228000000000002</v>
      </c>
      <c r="BD51" s="5">
        <v>66.718000000000004</v>
      </c>
      <c r="BE51" s="5">
        <v>68.596000000000004</v>
      </c>
      <c r="BF51" s="5">
        <v>69.084000000000003</v>
      </c>
      <c r="BG51" s="5">
        <v>71.575999999999993</v>
      </c>
      <c r="BH51" s="5">
        <v>73.819999999999993</v>
      </c>
      <c r="BI51" s="5">
        <v>76.319000000000003</v>
      </c>
      <c r="BJ51" s="5">
        <v>80.144000000000005</v>
      </c>
      <c r="BK51" s="5">
        <v>82.921999999999997</v>
      </c>
      <c r="BL51" s="5">
        <v>84.843999999999994</v>
      </c>
      <c r="BM51" s="5">
        <v>86.272000000000006</v>
      </c>
      <c r="BN51" s="5">
        <v>86.808000000000007</v>
      </c>
      <c r="BO51" s="5">
        <v>87.68</v>
      </c>
      <c r="BP51" s="5">
        <v>88.290999999999997</v>
      </c>
      <c r="BQ51" s="5">
        <v>89.102000000000004</v>
      </c>
      <c r="BR51" s="5">
        <v>89.245000000000005</v>
      </c>
      <c r="BS51" s="5">
        <v>91.275999999999996</v>
      </c>
      <c r="BT51" s="5">
        <v>91.736000000000004</v>
      </c>
      <c r="BU51" s="5">
        <v>93.165999999999997</v>
      </c>
      <c r="BV51" s="5">
        <v>100</v>
      </c>
      <c r="BW51" s="5">
        <v>98.965999999999994</v>
      </c>
      <c r="BX51" s="5">
        <v>100.676</v>
      </c>
      <c r="BY51" s="5">
        <v>105.46299999999999</v>
      </c>
    </row>
    <row r="52" spans="1:77" x14ac:dyDescent="0.25">
      <c r="A52" s="3" t="s">
        <v>167</v>
      </c>
      <c r="B52" s="3" t="s">
        <v>168</v>
      </c>
      <c r="M52" s="5">
        <v>7.5759999999999996</v>
      </c>
      <c r="N52" s="5">
        <v>8.1150000000000002</v>
      </c>
      <c r="O52" s="5">
        <v>8.2560000000000002</v>
      </c>
      <c r="P52" s="5">
        <v>8.8179999999999996</v>
      </c>
      <c r="Q52" s="5">
        <v>9.6679999999999993</v>
      </c>
      <c r="R52" s="5">
        <v>10.196</v>
      </c>
      <c r="S52" s="5">
        <v>10.457000000000001</v>
      </c>
      <c r="T52" s="5">
        <v>10.848000000000001</v>
      </c>
      <c r="U52" s="5">
        <v>11.285</v>
      </c>
      <c r="V52" s="5">
        <v>11.8</v>
      </c>
      <c r="W52" s="5">
        <v>13.042</v>
      </c>
      <c r="X52" s="5">
        <v>13.723000000000001</v>
      </c>
      <c r="Y52" s="5">
        <v>14.721</v>
      </c>
      <c r="Z52" s="5">
        <v>15.666</v>
      </c>
      <c r="AA52" s="5">
        <v>17.117999999999999</v>
      </c>
      <c r="AB52" s="5">
        <v>18.861999999999998</v>
      </c>
      <c r="AC52" s="5">
        <v>21.664000000000001</v>
      </c>
      <c r="AD52" s="5">
        <v>24.327999999999999</v>
      </c>
      <c r="AE52" s="5">
        <v>26.46</v>
      </c>
      <c r="AF52" s="5">
        <v>29.140999999999998</v>
      </c>
      <c r="AG52" s="5">
        <v>31.734999999999999</v>
      </c>
      <c r="AH52" s="5">
        <v>35.183999999999997</v>
      </c>
      <c r="AI52" s="5">
        <v>39.335000000000001</v>
      </c>
      <c r="AJ52" s="5">
        <v>42.99</v>
      </c>
      <c r="AK52" s="5">
        <v>47.146000000000001</v>
      </c>
      <c r="AL52" s="5">
        <v>49.796999999999997</v>
      </c>
      <c r="AM52" s="5">
        <v>51.945</v>
      </c>
      <c r="AN52" s="5">
        <v>53.645000000000003</v>
      </c>
      <c r="AO52" s="5">
        <v>54.933</v>
      </c>
      <c r="AP52" s="5">
        <v>56.895000000000003</v>
      </c>
      <c r="AQ52" s="5">
        <v>59.204000000000001</v>
      </c>
      <c r="AR52" s="5">
        <v>60.658000000000001</v>
      </c>
      <c r="AS52" s="5">
        <v>61.692999999999998</v>
      </c>
      <c r="AT52" s="5">
        <v>63.103000000000002</v>
      </c>
      <c r="AU52" s="5">
        <v>64.453999999999994</v>
      </c>
      <c r="AV52" s="5">
        <v>65.647000000000006</v>
      </c>
      <c r="AW52" s="5">
        <v>67.774000000000001</v>
      </c>
      <c r="AX52" s="5">
        <v>68.947000000000003</v>
      </c>
      <c r="AY52" s="5">
        <v>69.418000000000006</v>
      </c>
      <c r="AZ52" s="5">
        <v>70.117999999999995</v>
      </c>
      <c r="BA52" s="5">
        <v>70.905000000000001</v>
      </c>
      <c r="BB52" s="5">
        <v>71.977999999999994</v>
      </c>
      <c r="BC52" s="5">
        <v>73.435000000000002</v>
      </c>
      <c r="BD52" s="5">
        <v>76.159000000000006</v>
      </c>
      <c r="BE52" s="5">
        <v>79.352000000000004</v>
      </c>
      <c r="BF52" s="5">
        <v>81.176000000000002</v>
      </c>
      <c r="BG52" s="5">
        <v>82.908000000000001</v>
      </c>
      <c r="BH52" s="5">
        <v>85.106999999999999</v>
      </c>
      <c r="BI52" s="5">
        <v>86.597999999999999</v>
      </c>
      <c r="BJ52" s="5">
        <v>87.114999999999995</v>
      </c>
      <c r="BK52" s="5">
        <v>87.988</v>
      </c>
      <c r="BL52" s="5">
        <v>88.837999999999994</v>
      </c>
      <c r="BM52" s="5">
        <v>89.067999999999998</v>
      </c>
      <c r="BN52" s="5">
        <v>89.328000000000003</v>
      </c>
      <c r="BO52" s="5">
        <v>90.004000000000005</v>
      </c>
      <c r="BP52" s="5">
        <v>90.283000000000001</v>
      </c>
      <c r="BQ52" s="5">
        <v>90.323999999999998</v>
      </c>
      <c r="BR52" s="5">
        <v>90.394000000000005</v>
      </c>
      <c r="BS52" s="5">
        <v>91.198999999999998</v>
      </c>
      <c r="BT52" s="5">
        <v>91.77</v>
      </c>
      <c r="BU52" s="5">
        <v>92.608000000000004</v>
      </c>
      <c r="BV52" s="5">
        <v>100</v>
      </c>
      <c r="BW52" s="5">
        <v>101.89</v>
      </c>
      <c r="BX52" s="5">
        <v>104.045</v>
      </c>
      <c r="BY52" s="5">
        <v>106.176</v>
      </c>
    </row>
    <row r="53" spans="1:77" x14ac:dyDescent="0.25">
      <c r="A53" s="3" t="s">
        <v>169</v>
      </c>
      <c r="B53" s="3" t="s">
        <v>170</v>
      </c>
      <c r="M53" s="5">
        <v>4.8680000000000003</v>
      </c>
      <c r="N53" s="5">
        <v>5.0679999999999996</v>
      </c>
      <c r="O53" s="5">
        <v>5.2549999999999999</v>
      </c>
      <c r="P53" s="5">
        <v>5.6849999999999996</v>
      </c>
      <c r="Q53" s="5">
        <v>6.2930000000000001</v>
      </c>
      <c r="R53" s="5">
        <v>6.7210000000000001</v>
      </c>
      <c r="S53" s="5">
        <v>6.9130000000000003</v>
      </c>
      <c r="T53" s="5">
        <v>7.2510000000000003</v>
      </c>
      <c r="U53" s="5">
        <v>7.5289999999999999</v>
      </c>
      <c r="V53" s="5">
        <v>7.9370000000000003</v>
      </c>
      <c r="W53" s="5">
        <v>8.2669999999999995</v>
      </c>
      <c r="X53" s="5">
        <v>8.9540000000000006</v>
      </c>
      <c r="Y53" s="5">
        <v>9.5630000000000006</v>
      </c>
      <c r="Z53" s="5">
        <v>10.561</v>
      </c>
      <c r="AA53" s="5">
        <v>11.397</v>
      </c>
      <c r="AB53" s="5">
        <v>12.923</v>
      </c>
      <c r="AC53" s="5">
        <v>14.731999999999999</v>
      </c>
      <c r="AD53" s="5">
        <v>16.276</v>
      </c>
      <c r="AE53" s="5">
        <v>18.013999999999999</v>
      </c>
      <c r="AF53" s="5">
        <v>19.925999999999998</v>
      </c>
      <c r="AG53" s="5">
        <v>22.167000000000002</v>
      </c>
      <c r="AH53" s="5">
        <v>25.709</v>
      </c>
      <c r="AI53" s="5">
        <v>29.916</v>
      </c>
      <c r="AJ53" s="5">
        <v>33.506999999999998</v>
      </c>
      <c r="AK53" s="5">
        <v>36.753999999999998</v>
      </c>
      <c r="AL53" s="5">
        <v>39.729999999999997</v>
      </c>
      <c r="AM53" s="5">
        <v>41.642000000000003</v>
      </c>
      <c r="AN53" s="5">
        <v>44.268999999999998</v>
      </c>
      <c r="AO53" s="5">
        <v>44.656999999999996</v>
      </c>
      <c r="AP53" s="5">
        <v>49.042000000000002</v>
      </c>
      <c r="AQ53" s="5">
        <v>51.070999999999998</v>
      </c>
      <c r="AR53" s="5">
        <v>52.430999999999997</v>
      </c>
      <c r="AS53" s="5">
        <v>53.601999999999997</v>
      </c>
      <c r="AT53" s="5">
        <v>55.267000000000003</v>
      </c>
      <c r="AU53" s="5">
        <v>56.747999999999998</v>
      </c>
      <c r="AV53" s="5">
        <v>57.954999999999998</v>
      </c>
      <c r="AW53" s="5">
        <v>59.878999999999998</v>
      </c>
      <c r="AX53" s="5">
        <v>61.079000000000001</v>
      </c>
      <c r="AY53" s="5">
        <v>62.6</v>
      </c>
      <c r="AZ53" s="5">
        <v>63.698999999999998</v>
      </c>
      <c r="BA53" s="5">
        <v>64.781000000000006</v>
      </c>
      <c r="BB53" s="5">
        <v>66.466999999999999</v>
      </c>
      <c r="BC53" s="5">
        <v>68.557000000000002</v>
      </c>
      <c r="BD53" s="5">
        <v>68.644999999999996</v>
      </c>
      <c r="BE53" s="5">
        <v>70.715000000000003</v>
      </c>
      <c r="BF53" s="5">
        <v>73.522000000000006</v>
      </c>
      <c r="BG53" s="5">
        <v>76.19</v>
      </c>
      <c r="BH53" s="5">
        <v>77.751999999999995</v>
      </c>
      <c r="BI53" s="5">
        <v>79.516999999999996</v>
      </c>
      <c r="BJ53" s="5">
        <v>81.563999999999993</v>
      </c>
      <c r="BK53" s="5">
        <v>83.766999999999996</v>
      </c>
      <c r="BL53" s="5">
        <v>85.13</v>
      </c>
      <c r="BM53" s="5">
        <v>86.751000000000005</v>
      </c>
      <c r="BN53" s="5">
        <v>88.251000000000005</v>
      </c>
      <c r="BO53" s="5">
        <v>89.91</v>
      </c>
      <c r="BP53" s="5">
        <v>90.608999999999995</v>
      </c>
      <c r="BQ53" s="5">
        <v>91.686000000000007</v>
      </c>
      <c r="BR53" s="5">
        <v>92.545000000000002</v>
      </c>
      <c r="BS53" s="5">
        <v>93.162999999999997</v>
      </c>
      <c r="BT53" s="5">
        <v>94.605000000000004</v>
      </c>
      <c r="BU53" s="5">
        <v>95.793000000000006</v>
      </c>
      <c r="BV53" s="5">
        <v>100</v>
      </c>
      <c r="BW53" s="5">
        <v>103.351</v>
      </c>
      <c r="BX53" s="5">
        <v>105.78400000000001</v>
      </c>
      <c r="BY53" s="5">
        <v>111.69</v>
      </c>
    </row>
    <row r="54" spans="1:77" x14ac:dyDescent="0.25">
      <c r="A54" s="4" t="s">
        <v>171</v>
      </c>
      <c r="B54" s="4" t="s">
        <v>172</v>
      </c>
      <c r="C54" s="5">
        <v>6.0490000000000004</v>
      </c>
      <c r="D54" s="5">
        <v>6.4240000000000004</v>
      </c>
      <c r="E54" s="5">
        <v>7.7480000000000002</v>
      </c>
      <c r="F54" s="5">
        <v>8.6310000000000002</v>
      </c>
      <c r="G54" s="5">
        <v>8.5410000000000004</v>
      </c>
      <c r="H54" s="5">
        <v>8.5489999999999995</v>
      </c>
      <c r="I54" s="5">
        <v>8.6059999999999999</v>
      </c>
      <c r="J54" s="5">
        <v>8.9149999999999991</v>
      </c>
      <c r="K54" s="5">
        <v>9.4090000000000007</v>
      </c>
      <c r="L54" s="5">
        <v>10.406000000000001</v>
      </c>
      <c r="M54" s="5">
        <v>11.019</v>
      </c>
      <c r="N54" s="5">
        <v>11.337999999999999</v>
      </c>
      <c r="O54" s="5">
        <v>11.654</v>
      </c>
      <c r="P54" s="5">
        <v>12.164999999999999</v>
      </c>
      <c r="Q54" s="5">
        <v>12.833</v>
      </c>
      <c r="R54" s="5">
        <v>13.194000000000001</v>
      </c>
      <c r="S54" s="5">
        <v>13.510999999999999</v>
      </c>
      <c r="T54" s="5">
        <v>13.914999999999999</v>
      </c>
      <c r="U54" s="5">
        <v>14.247999999999999</v>
      </c>
      <c r="V54" s="5">
        <v>14.661</v>
      </c>
      <c r="W54" s="5">
        <v>15.478</v>
      </c>
      <c r="X54" s="5">
        <v>16.382000000000001</v>
      </c>
      <c r="Y54" s="5">
        <v>17.279</v>
      </c>
      <c r="Z54" s="5">
        <v>18.289000000000001</v>
      </c>
      <c r="AA54" s="5">
        <v>19.93</v>
      </c>
      <c r="AB54" s="5">
        <v>23.411999999999999</v>
      </c>
      <c r="AC54" s="5">
        <v>25.93</v>
      </c>
      <c r="AD54" s="5">
        <v>28.736999999999998</v>
      </c>
      <c r="AE54" s="5">
        <v>31.202000000000002</v>
      </c>
      <c r="AF54" s="5">
        <v>33.68</v>
      </c>
      <c r="AG54" s="5">
        <v>36.823999999999998</v>
      </c>
      <c r="AH54" s="5">
        <v>41.466999999999999</v>
      </c>
      <c r="AI54" s="5">
        <v>46.441000000000003</v>
      </c>
      <c r="AJ54" s="5">
        <v>51.655000000000001</v>
      </c>
      <c r="AK54" s="5">
        <v>55.902000000000001</v>
      </c>
      <c r="AL54" s="5">
        <v>59.771000000000001</v>
      </c>
      <c r="AM54" s="5">
        <v>62.747999999999998</v>
      </c>
      <c r="AN54" s="5">
        <v>63.594000000000001</v>
      </c>
      <c r="AO54" s="5">
        <v>64.376999999999995</v>
      </c>
      <c r="AP54" s="5">
        <v>66.006</v>
      </c>
      <c r="AQ54" s="5">
        <v>68.566000000000003</v>
      </c>
      <c r="AR54" s="5">
        <v>69.802999999999997</v>
      </c>
      <c r="AS54" s="5">
        <v>71.207999999999998</v>
      </c>
      <c r="AT54" s="5">
        <v>71.988</v>
      </c>
      <c r="AU54" s="5">
        <v>72.593000000000004</v>
      </c>
      <c r="AV54" s="5">
        <v>73.123000000000005</v>
      </c>
      <c r="AW54" s="5">
        <v>74.12</v>
      </c>
      <c r="AX54" s="5">
        <v>74.617000000000004</v>
      </c>
      <c r="AY54" s="5">
        <v>75.225999999999999</v>
      </c>
      <c r="AZ54" s="5">
        <v>75.302999999999997</v>
      </c>
      <c r="BA54" s="5">
        <v>75.611999999999995</v>
      </c>
      <c r="BB54" s="5">
        <v>77.707999999999998</v>
      </c>
      <c r="BC54" s="5">
        <v>79.186000000000007</v>
      </c>
      <c r="BD54" s="5">
        <v>80.228999999999999</v>
      </c>
      <c r="BE54" s="5">
        <v>81.253</v>
      </c>
      <c r="BF54" s="5">
        <v>82.519000000000005</v>
      </c>
      <c r="BG54" s="5">
        <v>84.471999999999994</v>
      </c>
      <c r="BH54" s="5">
        <v>86.453000000000003</v>
      </c>
      <c r="BI54" s="5">
        <v>88.44</v>
      </c>
      <c r="BJ54" s="5">
        <v>90.974999999999994</v>
      </c>
      <c r="BK54" s="5">
        <v>90.712000000000003</v>
      </c>
      <c r="BL54" s="5">
        <v>92.424000000000007</v>
      </c>
      <c r="BM54" s="5">
        <v>94.197000000000003</v>
      </c>
      <c r="BN54" s="5">
        <v>95.567999999999998</v>
      </c>
      <c r="BO54" s="5">
        <v>95.801000000000002</v>
      </c>
      <c r="BP54" s="5">
        <v>95.662000000000006</v>
      </c>
      <c r="BQ54" s="5">
        <v>95.527000000000001</v>
      </c>
      <c r="BR54" s="5">
        <v>95.382000000000005</v>
      </c>
      <c r="BS54" s="5">
        <v>96.29</v>
      </c>
      <c r="BT54" s="5">
        <v>97.566999999999993</v>
      </c>
      <c r="BU54" s="5">
        <v>98.525999999999996</v>
      </c>
      <c r="BV54" s="5">
        <v>100</v>
      </c>
      <c r="BW54" s="5">
        <v>103.038</v>
      </c>
      <c r="BX54" s="5">
        <v>111.946</v>
      </c>
      <c r="BY54" s="5">
        <v>114.05</v>
      </c>
    </row>
    <row r="56" spans="1:77" x14ac:dyDescent="0.25">
      <c r="A56" s="6" t="s">
        <v>174</v>
      </c>
    </row>
    <row r="57" spans="1:77" x14ac:dyDescent="0.25">
      <c r="A57" s="7" t="s">
        <v>175</v>
      </c>
    </row>
  </sheetData>
  <hyperlinks>
    <hyperlink ref="A56" r:id="rId1" xr:uid="{00000000-0004-0000-0700-000000000000}"/>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BX57"/>
  <sheetViews>
    <sheetView workbookViewId="0">
      <pane xSplit="2" ySplit="5" topLeftCell="C6" activePane="bottomRight" state="frozen"/>
      <selection pane="topRight"/>
      <selection pane="bottomLeft"/>
      <selection pane="bottomRight"/>
    </sheetView>
  </sheetViews>
  <sheetFormatPr baseColWidth="10" defaultColWidth="8.85546875" defaultRowHeight="15" x14ac:dyDescent="0.25"/>
  <cols>
    <col min="1" max="1" width="8.7109375" bestFit="1" customWidth="1"/>
    <col min="2" max="2" width="133.28515625" bestFit="1" customWidth="1"/>
    <col min="3" max="77" width="13" customWidth="1"/>
  </cols>
  <sheetData>
    <row r="1" spans="1:76" x14ac:dyDescent="0.25">
      <c r="A1" s="1" t="s">
        <v>182</v>
      </c>
    </row>
    <row r="2" spans="1:76" x14ac:dyDescent="0.25">
      <c r="A2" s="1" t="s">
        <v>76</v>
      </c>
    </row>
    <row r="3" spans="1:76" x14ac:dyDescent="0.25">
      <c r="A3" s="2" t="s">
        <v>176</v>
      </c>
    </row>
    <row r="5" spans="1:76" ht="12.75" customHeight="1" x14ac:dyDescent="0.25">
      <c r="C5" s="3" t="s">
        <v>2</v>
      </c>
      <c r="D5" s="3" t="s">
        <v>3</v>
      </c>
      <c r="E5" s="3" t="s">
        <v>4</v>
      </c>
      <c r="F5" s="3" t="s">
        <v>5</v>
      </c>
      <c r="G5" s="3" t="s">
        <v>6</v>
      </c>
      <c r="H5" s="3" t="s">
        <v>7</v>
      </c>
      <c r="I5" s="3" t="s">
        <v>8</v>
      </c>
      <c r="J5" s="3" t="s">
        <v>9</v>
      </c>
      <c r="K5" s="3" t="s">
        <v>10</v>
      </c>
      <c r="L5" s="3" t="s">
        <v>11</v>
      </c>
      <c r="M5" s="3" t="s">
        <v>12</v>
      </c>
      <c r="N5" s="3" t="s">
        <v>13</v>
      </c>
      <c r="O5" s="3" t="s">
        <v>14</v>
      </c>
      <c r="P5" s="3" t="s">
        <v>15</v>
      </c>
      <c r="Q5" s="3" t="s">
        <v>16</v>
      </c>
      <c r="R5" s="3" t="s">
        <v>17</v>
      </c>
      <c r="S5" s="3" t="s">
        <v>18</v>
      </c>
      <c r="T5" s="3" t="s">
        <v>19</v>
      </c>
      <c r="U5" s="3" t="s">
        <v>20</v>
      </c>
      <c r="V5" s="3" t="s">
        <v>21</v>
      </c>
      <c r="W5" s="3" t="s">
        <v>22</v>
      </c>
      <c r="X5" s="3" t="s">
        <v>23</v>
      </c>
      <c r="Y5" s="3" t="s">
        <v>24</v>
      </c>
      <c r="Z5" s="3" t="s">
        <v>25</v>
      </c>
      <c r="AA5" s="3" t="s">
        <v>26</v>
      </c>
      <c r="AB5" s="3" t="s">
        <v>27</v>
      </c>
      <c r="AC5" s="3" t="s">
        <v>28</v>
      </c>
      <c r="AD5" s="3" t="s">
        <v>29</v>
      </c>
      <c r="AE5" s="3" t="s">
        <v>30</v>
      </c>
      <c r="AF5" s="3" t="s">
        <v>31</v>
      </c>
      <c r="AG5" s="3" t="s">
        <v>32</v>
      </c>
      <c r="AH5" s="3" t="s">
        <v>33</v>
      </c>
      <c r="AI5" s="3" t="s">
        <v>34</v>
      </c>
      <c r="AJ5" s="3" t="s">
        <v>35</v>
      </c>
      <c r="AK5" s="3" t="s">
        <v>36</v>
      </c>
      <c r="AL5" s="3" t="s">
        <v>37</v>
      </c>
      <c r="AM5" s="3" t="s">
        <v>38</v>
      </c>
      <c r="AN5" s="3" t="s">
        <v>39</v>
      </c>
      <c r="AO5" s="3" t="s">
        <v>40</v>
      </c>
      <c r="AP5" s="3" t="s">
        <v>41</v>
      </c>
      <c r="AQ5" s="3" t="s">
        <v>42</v>
      </c>
      <c r="AR5" s="3" t="s">
        <v>43</v>
      </c>
      <c r="AS5" s="3" t="s">
        <v>44</v>
      </c>
      <c r="AT5" s="3" t="s">
        <v>45</v>
      </c>
      <c r="AU5" s="3" t="s">
        <v>46</v>
      </c>
      <c r="AV5" s="3" t="s">
        <v>47</v>
      </c>
      <c r="AW5" s="3" t="s">
        <v>48</v>
      </c>
      <c r="AX5" s="3" t="s">
        <v>49</v>
      </c>
      <c r="AY5" s="3" t="s">
        <v>50</v>
      </c>
      <c r="AZ5" s="3" t="s">
        <v>51</v>
      </c>
      <c r="BA5" s="3" t="s">
        <v>52</v>
      </c>
      <c r="BB5" s="3" t="s">
        <v>53</v>
      </c>
      <c r="BC5" s="3" t="s">
        <v>54</v>
      </c>
      <c r="BD5" s="3" t="s">
        <v>55</v>
      </c>
      <c r="BE5" s="3" t="s">
        <v>56</v>
      </c>
      <c r="BF5" s="3" t="s">
        <v>57</v>
      </c>
      <c r="BG5" s="3" t="s">
        <v>58</v>
      </c>
      <c r="BH5" s="3" t="s">
        <v>59</v>
      </c>
      <c r="BI5" s="3" t="s">
        <v>60</v>
      </c>
      <c r="BJ5" s="3" t="s">
        <v>61</v>
      </c>
      <c r="BK5" s="3" t="s">
        <v>62</v>
      </c>
      <c r="BL5" s="3" t="s">
        <v>63</v>
      </c>
      <c r="BM5" s="3" t="s">
        <v>64</v>
      </c>
      <c r="BN5" s="3" t="s">
        <v>65</v>
      </c>
      <c r="BO5" s="3" t="s">
        <v>66</v>
      </c>
      <c r="BP5" s="3" t="s">
        <v>67</v>
      </c>
      <c r="BQ5" s="3" t="s">
        <v>68</v>
      </c>
      <c r="BR5" s="3" t="s">
        <v>69</v>
      </c>
      <c r="BS5" s="3" t="s">
        <v>70</v>
      </c>
      <c r="BT5" s="3" t="s">
        <v>71</v>
      </c>
      <c r="BU5" s="3" t="s">
        <v>72</v>
      </c>
      <c r="BV5" s="3" t="s">
        <v>73</v>
      </c>
      <c r="BW5" s="3" t="s">
        <v>74</v>
      </c>
      <c r="BX5" s="3" t="s">
        <v>75</v>
      </c>
    </row>
    <row r="6" spans="1:76" x14ac:dyDescent="0.25">
      <c r="B6" t="s">
        <v>76</v>
      </c>
    </row>
    <row r="7" spans="1:76" x14ac:dyDescent="0.25">
      <c r="A7" s="3" t="s">
        <v>77</v>
      </c>
      <c r="B7" s="3" t="s">
        <v>78</v>
      </c>
      <c r="C7" s="5">
        <v>-7.1340000000000003</v>
      </c>
      <c r="D7" s="5">
        <v>16.818999999999999</v>
      </c>
      <c r="E7" s="5">
        <v>10.478</v>
      </c>
      <c r="F7" s="5">
        <v>-6.891</v>
      </c>
      <c r="G7" s="5">
        <v>-2.4830000000000001</v>
      </c>
      <c r="H7" s="5">
        <v>3.2869999999999999</v>
      </c>
      <c r="I7" s="5">
        <v>7.625</v>
      </c>
      <c r="J7" s="5">
        <v>3.4780000000000002</v>
      </c>
      <c r="K7" s="5">
        <v>11.288</v>
      </c>
      <c r="L7" s="5">
        <v>-2.8170000000000002</v>
      </c>
      <c r="M7" s="5">
        <v>0.72799999999999998</v>
      </c>
      <c r="N7" s="5">
        <v>-4.3639999999999999</v>
      </c>
      <c r="O7" s="5">
        <v>13.954000000000001</v>
      </c>
      <c r="P7" s="5">
        <v>1.5289999999999999</v>
      </c>
      <c r="Q7" s="5">
        <v>-1.1950000000000001</v>
      </c>
      <c r="R7" s="5">
        <v>0.39900000000000002</v>
      </c>
      <c r="S7" s="5">
        <v>4.7990000000000004</v>
      </c>
      <c r="T7" s="5">
        <v>-0.31</v>
      </c>
      <c r="U7" s="5">
        <v>2.2069999999999999</v>
      </c>
      <c r="V7" s="5">
        <v>3.0880000000000001</v>
      </c>
      <c r="W7" s="5">
        <v>8.9109999999999996</v>
      </c>
      <c r="X7" s="5">
        <v>2.6080000000000001</v>
      </c>
      <c r="Y7" s="5">
        <v>7.3079999999999998</v>
      </c>
      <c r="Z7" s="5">
        <v>8.1829999999999998</v>
      </c>
      <c r="AA7" s="5">
        <v>9.3179999999999996</v>
      </c>
      <c r="AB7" s="5">
        <v>6.63</v>
      </c>
      <c r="AC7" s="5">
        <v>16.981999999999999</v>
      </c>
      <c r="AD7" s="5">
        <v>-2.3940000000000001</v>
      </c>
      <c r="AE7" s="5">
        <v>-3.1989999999999998</v>
      </c>
      <c r="AF7" s="5">
        <v>5.8760000000000003</v>
      </c>
      <c r="AG7" s="5">
        <v>7.1769999999999996</v>
      </c>
      <c r="AH7" s="5">
        <v>12.295999999999999</v>
      </c>
      <c r="AI7" s="5">
        <v>10.782999999999999</v>
      </c>
      <c r="AJ7" s="5">
        <v>9.0869999999999997</v>
      </c>
      <c r="AK7" s="5">
        <v>1.095</v>
      </c>
      <c r="AL7" s="5">
        <v>2.585</v>
      </c>
      <c r="AM7" s="5">
        <v>1.544</v>
      </c>
      <c r="AN7" s="5">
        <v>-2.6389999999999998</v>
      </c>
      <c r="AO7" s="5">
        <v>1.978</v>
      </c>
      <c r="AP7" s="5">
        <v>9.2569999999999997</v>
      </c>
      <c r="AQ7" s="5">
        <v>-3.9470000000000001</v>
      </c>
      <c r="AR7" s="5">
        <v>-2.101</v>
      </c>
      <c r="AS7" s="5">
        <v>-4.4409999999999998</v>
      </c>
      <c r="AT7" s="5">
        <v>-0.65300000000000002</v>
      </c>
      <c r="AU7" s="5">
        <v>3.6419999999999999</v>
      </c>
      <c r="AV7" s="5">
        <v>1.704</v>
      </c>
      <c r="AW7" s="5">
        <v>-1.1060000000000001</v>
      </c>
      <c r="AX7" s="5">
        <v>0.67800000000000005</v>
      </c>
      <c r="AY7" s="5">
        <v>-1.22</v>
      </c>
      <c r="AZ7" s="5">
        <v>-4.2789999999999999</v>
      </c>
      <c r="BA7" s="5">
        <v>0.82799999999999996</v>
      </c>
      <c r="BB7" s="5">
        <v>5.4180000000000001</v>
      </c>
      <c r="BC7" s="5">
        <v>-1.7150000000000001</v>
      </c>
      <c r="BD7" s="5">
        <v>5.7119999999999997</v>
      </c>
      <c r="BE7" s="5">
        <v>-6.9390000000000001</v>
      </c>
      <c r="BF7" s="5">
        <v>2.1920000000000002</v>
      </c>
      <c r="BG7" s="5">
        <v>-1.649</v>
      </c>
      <c r="BH7" s="5">
        <v>8.6180000000000003</v>
      </c>
      <c r="BI7" s="5">
        <v>0.90100000000000002</v>
      </c>
      <c r="BJ7" s="5">
        <v>-7.9930000000000003</v>
      </c>
      <c r="BK7" s="5">
        <v>9.3480000000000008</v>
      </c>
      <c r="BL7" s="5">
        <v>5.5490000000000004</v>
      </c>
      <c r="BM7" s="5">
        <v>5.0090000000000003</v>
      </c>
      <c r="BN7" s="5">
        <v>-1.62</v>
      </c>
      <c r="BO7" s="5">
        <v>-4.2939999999999996</v>
      </c>
      <c r="BP7" s="5">
        <v>1.792</v>
      </c>
      <c r="BQ7" s="5">
        <v>-0.4</v>
      </c>
      <c r="BR7" s="5">
        <v>1.0999999999999999E-2</v>
      </c>
      <c r="BS7" s="5">
        <v>4.4480000000000004</v>
      </c>
      <c r="BT7" s="5">
        <v>-0.33300000000000002</v>
      </c>
      <c r="BU7" s="5">
        <v>0.75600000000000001</v>
      </c>
      <c r="BV7" s="5">
        <v>6.79</v>
      </c>
      <c r="BW7" s="5">
        <v>19.366</v>
      </c>
      <c r="BX7" s="5">
        <v>1.1870000000000001</v>
      </c>
    </row>
    <row r="8" spans="1:76" x14ac:dyDescent="0.25">
      <c r="A8" s="3" t="s">
        <v>79</v>
      </c>
      <c r="B8" s="3" t="s">
        <v>80</v>
      </c>
      <c r="C8" s="5">
        <v>7.6639999999999997</v>
      </c>
      <c r="D8" s="5">
        <v>24.169</v>
      </c>
      <c r="E8" s="5">
        <v>7.9619999999999997</v>
      </c>
      <c r="F8" s="5">
        <v>-3.44</v>
      </c>
      <c r="G8" s="5">
        <v>-1.3009999999999999</v>
      </c>
      <c r="H8" s="5">
        <v>-1.8380000000000001</v>
      </c>
      <c r="I8" s="5">
        <v>1.8320000000000001</v>
      </c>
      <c r="J8" s="5">
        <v>4.7690000000000001</v>
      </c>
      <c r="K8" s="5">
        <v>9.6929999999999996</v>
      </c>
      <c r="L8" s="5">
        <v>7.0789999999999997</v>
      </c>
      <c r="M8" s="5">
        <v>2.7709999999999999</v>
      </c>
      <c r="N8" s="5">
        <v>3.1850000000000001</v>
      </c>
      <c r="O8" s="5">
        <v>1.895</v>
      </c>
      <c r="P8" s="5">
        <v>4.42</v>
      </c>
      <c r="Q8" s="5">
        <v>1.869</v>
      </c>
      <c r="R8" s="5">
        <v>1.1200000000000001</v>
      </c>
      <c r="S8" s="5">
        <v>1.7929999999999999</v>
      </c>
      <c r="T8" s="5">
        <v>1.3440000000000001</v>
      </c>
      <c r="U8" s="5">
        <v>0.58399999999999996</v>
      </c>
      <c r="V8" s="5">
        <v>4.1420000000000003</v>
      </c>
      <c r="W8" s="5">
        <v>5.22</v>
      </c>
      <c r="X8" s="5">
        <v>5.3019999999999996</v>
      </c>
      <c r="Y8" s="5">
        <v>5.4370000000000003</v>
      </c>
      <c r="Z8" s="5">
        <v>9.4209999999999994</v>
      </c>
      <c r="AA8" s="5">
        <v>22.366</v>
      </c>
      <c r="AB8" s="5">
        <v>8.24</v>
      </c>
      <c r="AC8" s="5">
        <v>9.32</v>
      </c>
      <c r="AD8" s="5">
        <v>8.8949999999999996</v>
      </c>
      <c r="AE8" s="5">
        <v>8.0090000000000003</v>
      </c>
      <c r="AF8" s="5">
        <v>9.7460000000000004</v>
      </c>
      <c r="AG8" s="5">
        <v>14.087999999999999</v>
      </c>
      <c r="AH8" s="5">
        <v>12.537000000000001</v>
      </c>
      <c r="AI8" s="5">
        <v>11.27</v>
      </c>
      <c r="AJ8" s="5">
        <v>7.4379999999999997</v>
      </c>
      <c r="AK8" s="5">
        <v>7.242</v>
      </c>
      <c r="AL8" s="5">
        <v>4.5069999999999997</v>
      </c>
      <c r="AM8" s="5">
        <v>-2.4430000000000001</v>
      </c>
      <c r="AN8" s="5">
        <v>-0.19700000000000001</v>
      </c>
      <c r="AO8" s="5">
        <v>1.9970000000000001</v>
      </c>
      <c r="AP8" s="5">
        <v>3.6360000000000001</v>
      </c>
      <c r="AQ8" s="5">
        <v>1.306</v>
      </c>
      <c r="AR8" s="5">
        <v>0.57599999999999996</v>
      </c>
      <c r="AS8" s="5">
        <v>-0.315</v>
      </c>
      <c r="AT8" s="5">
        <v>-1.5529999999999999</v>
      </c>
      <c r="AU8" s="5">
        <v>-5.5E-2</v>
      </c>
      <c r="AV8" s="5">
        <v>1.671</v>
      </c>
      <c r="AW8" s="5">
        <v>-7.1999999999999995E-2</v>
      </c>
      <c r="AX8" s="5">
        <v>0.61599999999999999</v>
      </c>
      <c r="AY8" s="5">
        <v>-1.915</v>
      </c>
      <c r="AZ8" s="5">
        <v>-0.85199999999999998</v>
      </c>
      <c r="BA8" s="5">
        <v>4.3680000000000003</v>
      </c>
      <c r="BB8" s="5">
        <v>0.92100000000000004</v>
      </c>
      <c r="BC8" s="5">
        <v>-0.94899999999999995</v>
      </c>
      <c r="BD8" s="5">
        <v>-0.23200000000000001</v>
      </c>
      <c r="BE8" s="5">
        <v>1.21</v>
      </c>
      <c r="BF8" s="5">
        <v>2.8650000000000002</v>
      </c>
      <c r="BG8" s="5">
        <v>3.1120000000000001</v>
      </c>
      <c r="BH8" s="5">
        <v>2.427</v>
      </c>
      <c r="BI8" s="5">
        <v>4.0999999999999996</v>
      </c>
      <c r="BJ8" s="5">
        <v>-3.645</v>
      </c>
      <c r="BK8" s="5">
        <v>2.7959999999999998</v>
      </c>
      <c r="BL8" s="5">
        <v>4.7649999999999997</v>
      </c>
      <c r="BM8" s="5">
        <v>2.1080000000000001</v>
      </c>
      <c r="BN8" s="5">
        <v>-0.436</v>
      </c>
      <c r="BO8" s="5">
        <v>-0.81</v>
      </c>
      <c r="BP8" s="5">
        <v>-1.288</v>
      </c>
      <c r="BQ8" s="5">
        <v>-1.427</v>
      </c>
      <c r="BR8" s="5">
        <v>1.978</v>
      </c>
      <c r="BS8" s="5">
        <v>1.9350000000000001</v>
      </c>
      <c r="BT8" s="5">
        <v>1.024</v>
      </c>
      <c r="BU8" s="5">
        <v>-1.3540000000000001</v>
      </c>
      <c r="BV8" s="5">
        <v>7.4080000000000004</v>
      </c>
      <c r="BW8" s="5">
        <v>22.920999999999999</v>
      </c>
      <c r="BX8" s="5">
        <v>1.8069999999999999</v>
      </c>
    </row>
    <row r="9" spans="1:76" x14ac:dyDescent="0.25">
      <c r="A9" s="3" t="s">
        <v>81</v>
      </c>
      <c r="B9" s="3" t="s">
        <v>82</v>
      </c>
      <c r="C9" s="5">
        <v>6.931</v>
      </c>
      <c r="D9" s="5">
        <v>21.062999999999999</v>
      </c>
      <c r="E9" s="5">
        <v>14.013999999999999</v>
      </c>
      <c r="F9" s="5">
        <v>3.5369999999999999</v>
      </c>
      <c r="G9" s="5">
        <v>5.133</v>
      </c>
      <c r="H9" s="5">
        <v>1.494</v>
      </c>
      <c r="I9" s="5">
        <v>1.4650000000000001</v>
      </c>
      <c r="J9" s="5">
        <v>10.016999999999999</v>
      </c>
      <c r="K9" s="5">
        <v>11.266999999999999</v>
      </c>
      <c r="L9" s="5">
        <v>7.66</v>
      </c>
      <c r="M9" s="5">
        <v>0.30599999999999999</v>
      </c>
      <c r="N9" s="5">
        <v>0.98199999999999998</v>
      </c>
      <c r="O9" s="5">
        <v>0.21299999999999999</v>
      </c>
      <c r="P9" s="5">
        <v>2.5369999999999999</v>
      </c>
      <c r="Q9" s="5">
        <v>2.2570000000000001</v>
      </c>
      <c r="R9" s="5">
        <v>0.72799999999999998</v>
      </c>
      <c r="S9" s="5">
        <v>2.0699999999999998</v>
      </c>
      <c r="T9" s="5">
        <v>2.6349999999999998</v>
      </c>
      <c r="U9" s="5">
        <v>0.37</v>
      </c>
      <c r="V9" s="5">
        <v>2.448</v>
      </c>
      <c r="W9" s="5">
        <v>6.7869999999999999</v>
      </c>
      <c r="X9" s="5">
        <v>6.9039999999999999</v>
      </c>
      <c r="Y9" s="5">
        <v>4.4260000000000002</v>
      </c>
      <c r="Z9" s="5">
        <v>6.6689999999999996</v>
      </c>
      <c r="AA9" s="5">
        <v>24.593</v>
      </c>
      <c r="AB9" s="5">
        <v>16.163</v>
      </c>
      <c r="AC9" s="5">
        <v>10.581</v>
      </c>
      <c r="AD9" s="5">
        <v>7.7450000000000001</v>
      </c>
      <c r="AE9" s="5">
        <v>8.0670000000000002</v>
      </c>
      <c r="AF9" s="5">
        <v>10.316000000000001</v>
      </c>
      <c r="AG9" s="5">
        <v>23.056000000000001</v>
      </c>
      <c r="AH9" s="5">
        <v>18.451000000000001</v>
      </c>
      <c r="AI9" s="5">
        <v>14.853</v>
      </c>
      <c r="AJ9" s="5">
        <v>9.1690000000000005</v>
      </c>
      <c r="AK9" s="5">
        <v>7.6139999999999999</v>
      </c>
      <c r="AL9" s="5">
        <v>5.7930000000000001</v>
      </c>
      <c r="AM9" s="5">
        <v>-3.9369999999999998</v>
      </c>
      <c r="AN9" s="5">
        <v>-3.5979999999999999</v>
      </c>
      <c r="AO9" s="5">
        <v>-0.78</v>
      </c>
      <c r="AP9" s="5">
        <v>2.3220000000000001</v>
      </c>
      <c r="AQ9" s="5">
        <v>3.0550000000000002</v>
      </c>
      <c r="AR9" s="5">
        <v>2.536</v>
      </c>
      <c r="AS9" s="5">
        <v>1.8959999999999999</v>
      </c>
      <c r="AT9" s="5">
        <v>1.75</v>
      </c>
      <c r="AU9" s="5">
        <v>0.81299999999999994</v>
      </c>
      <c r="AV9" s="5">
        <v>-1.7000000000000001E-2</v>
      </c>
      <c r="AW9" s="5">
        <v>0.626</v>
      </c>
      <c r="AX9" s="5">
        <v>0.60899999999999999</v>
      </c>
      <c r="AY9" s="5">
        <v>-1.3169999999999999</v>
      </c>
      <c r="AZ9" s="5">
        <v>-1.6639999999999999</v>
      </c>
      <c r="BA9" s="5">
        <v>2.9359999999999999</v>
      </c>
      <c r="BB9" s="5">
        <v>3.26</v>
      </c>
      <c r="BC9" s="5">
        <v>-1.5489999999999999</v>
      </c>
      <c r="BD9" s="5">
        <v>2.222</v>
      </c>
      <c r="BE9" s="5">
        <v>1.085</v>
      </c>
      <c r="BF9" s="5">
        <v>6.7939999999999996</v>
      </c>
      <c r="BG9" s="5">
        <v>8.1460000000000008</v>
      </c>
      <c r="BH9" s="5">
        <v>2.786</v>
      </c>
      <c r="BI9" s="5">
        <v>6.407</v>
      </c>
      <c r="BJ9" s="5">
        <v>5.3999999999999999E-2</v>
      </c>
      <c r="BK9" s="5">
        <v>2.5840000000000001</v>
      </c>
      <c r="BL9" s="5">
        <v>5.9240000000000004</v>
      </c>
      <c r="BM9" s="5">
        <v>2.5129999999999999</v>
      </c>
      <c r="BN9" s="5">
        <v>-0.40699999999999997</v>
      </c>
      <c r="BO9" s="5">
        <v>6.6000000000000003E-2</v>
      </c>
      <c r="BP9" s="5">
        <v>-1.4990000000000001</v>
      </c>
      <c r="BQ9" s="5">
        <v>-1.605</v>
      </c>
      <c r="BR9" s="5">
        <v>2.988</v>
      </c>
      <c r="BS9" s="5">
        <v>4.133</v>
      </c>
      <c r="BT9" s="5">
        <v>0.52200000000000002</v>
      </c>
      <c r="BU9" s="5">
        <v>-0.69899999999999995</v>
      </c>
      <c r="BV9" s="5">
        <v>21.062999999999999</v>
      </c>
      <c r="BW9" s="5">
        <v>63.213000000000001</v>
      </c>
      <c r="BX9" s="5">
        <v>-1.3620000000000001</v>
      </c>
    </row>
    <row r="10" spans="1:76" x14ac:dyDescent="0.25">
      <c r="A10" s="3" t="s">
        <v>83</v>
      </c>
      <c r="B10" s="3" t="s">
        <v>84</v>
      </c>
      <c r="M10" s="5">
        <v>1.2290000000000001</v>
      </c>
      <c r="N10" s="5">
        <v>1.7869999999999999</v>
      </c>
      <c r="O10" s="5">
        <v>1.4610000000000001</v>
      </c>
      <c r="P10" s="5">
        <v>2.7589999999999999</v>
      </c>
      <c r="Q10" s="5">
        <v>1.4890000000000001</v>
      </c>
      <c r="R10" s="5">
        <v>0.68899999999999995</v>
      </c>
      <c r="S10" s="5">
        <v>0.14299999999999999</v>
      </c>
      <c r="T10" s="5">
        <v>0.85799999999999998</v>
      </c>
      <c r="U10" s="5">
        <v>1.7569999999999999</v>
      </c>
      <c r="V10" s="5">
        <v>3.319</v>
      </c>
      <c r="W10" s="5">
        <v>10.099</v>
      </c>
      <c r="X10" s="5">
        <v>12.875</v>
      </c>
      <c r="Y10" s="5">
        <v>3.6389999999999998</v>
      </c>
      <c r="Z10" s="5">
        <v>7.5019999999999998</v>
      </c>
      <c r="AA10" s="5">
        <v>28.744</v>
      </c>
      <c r="AB10" s="5">
        <v>18.838000000000001</v>
      </c>
      <c r="AC10" s="5">
        <v>9.7799999999999994</v>
      </c>
      <c r="AD10" s="5">
        <v>9.1</v>
      </c>
      <c r="AE10" s="5">
        <v>9.0329999999999995</v>
      </c>
      <c r="AF10" s="5">
        <v>10.817</v>
      </c>
      <c r="AG10" s="5">
        <v>20.835999999999999</v>
      </c>
      <c r="AH10" s="5">
        <v>24.224</v>
      </c>
      <c r="AI10" s="5">
        <v>16.175999999999998</v>
      </c>
      <c r="AJ10" s="5">
        <v>7.9109999999999996</v>
      </c>
      <c r="AK10" s="5">
        <v>5.7069999999999999</v>
      </c>
      <c r="AL10" s="5">
        <v>5.07</v>
      </c>
      <c r="AM10" s="5">
        <v>-8.9290000000000003</v>
      </c>
      <c r="AN10" s="5">
        <v>-3.4580000000000002</v>
      </c>
      <c r="AO10" s="5">
        <v>-12.031000000000001</v>
      </c>
      <c r="AP10" s="5">
        <v>0.252</v>
      </c>
      <c r="AQ10" s="5">
        <v>-4.4539999999999997</v>
      </c>
      <c r="AR10" s="5">
        <v>-1.371</v>
      </c>
      <c r="AS10" s="5">
        <v>1.75</v>
      </c>
      <c r="AT10" s="5">
        <v>0.36299999999999999</v>
      </c>
      <c r="AU10" s="5">
        <v>-0.96299999999999997</v>
      </c>
      <c r="AV10" s="5">
        <v>-1.242</v>
      </c>
      <c r="AW10" s="5">
        <v>2.0089999999999999</v>
      </c>
      <c r="AX10" s="5">
        <v>2.2559999999999998</v>
      </c>
      <c r="AY10" s="5">
        <v>0.76500000000000001</v>
      </c>
      <c r="AZ10" s="5">
        <v>0.61199999999999999</v>
      </c>
      <c r="BA10" s="5">
        <v>12.129</v>
      </c>
      <c r="BB10" s="5">
        <v>7.0910000000000002</v>
      </c>
      <c r="BC10" s="5">
        <v>-1.214</v>
      </c>
      <c r="BD10" s="5">
        <v>0.69899999999999995</v>
      </c>
      <c r="BE10" s="5">
        <v>2.66</v>
      </c>
      <c r="BF10" s="5">
        <v>6.1550000000000002</v>
      </c>
      <c r="BG10" s="5">
        <v>10.632</v>
      </c>
      <c r="BH10" s="5">
        <v>4.2389999999999999</v>
      </c>
      <c r="BI10" s="5">
        <v>4.8150000000000004</v>
      </c>
      <c r="BJ10" s="5">
        <v>-0.626</v>
      </c>
      <c r="BK10" s="5">
        <v>4.7869999999999999</v>
      </c>
      <c r="BL10" s="5">
        <v>5.55</v>
      </c>
      <c r="BM10" s="5">
        <v>3.8769999999999998</v>
      </c>
      <c r="BN10" s="5">
        <v>1.5980000000000001</v>
      </c>
      <c r="BO10" s="5">
        <v>0.73799999999999999</v>
      </c>
      <c r="BP10" s="5">
        <v>-3.657</v>
      </c>
      <c r="BQ10" s="5">
        <v>-1.3620000000000001</v>
      </c>
      <c r="BR10" s="5">
        <v>-0.56699999999999995</v>
      </c>
      <c r="BS10" s="5">
        <v>2.1680000000000001</v>
      </c>
      <c r="BT10" s="5">
        <v>0.79700000000000004</v>
      </c>
      <c r="BU10" s="5">
        <v>-0.99399999999999999</v>
      </c>
      <c r="BV10" s="5">
        <v>3.379</v>
      </c>
      <c r="BW10" s="5">
        <v>10.249000000000001</v>
      </c>
      <c r="BX10" s="5">
        <v>13.975</v>
      </c>
    </row>
    <row r="11" spans="1:76" x14ac:dyDescent="0.25">
      <c r="A11" s="3" t="s">
        <v>85</v>
      </c>
      <c r="B11" s="3" t="s">
        <v>86</v>
      </c>
      <c r="M11" s="5">
        <v>-1.546</v>
      </c>
      <c r="N11" s="5">
        <v>-0.63100000000000001</v>
      </c>
      <c r="O11" s="5">
        <v>-1.7849999999999999</v>
      </c>
      <c r="P11" s="5">
        <v>1.1619999999999999</v>
      </c>
      <c r="Q11" s="5">
        <v>2.593</v>
      </c>
      <c r="R11" s="5">
        <v>-0.29699999999999999</v>
      </c>
      <c r="S11" s="5">
        <v>2.5139999999999998</v>
      </c>
      <c r="T11" s="5">
        <v>2.9740000000000002</v>
      </c>
      <c r="U11" s="5">
        <v>-1.9650000000000001</v>
      </c>
      <c r="V11" s="5">
        <v>0.57499999999999996</v>
      </c>
      <c r="W11" s="5">
        <v>4.242</v>
      </c>
      <c r="X11" s="5">
        <v>4.875</v>
      </c>
      <c r="Y11" s="5">
        <v>4.1020000000000003</v>
      </c>
      <c r="Z11" s="5">
        <v>4.7610000000000001</v>
      </c>
      <c r="AA11" s="5">
        <v>23.832000000000001</v>
      </c>
      <c r="AB11" s="5">
        <v>16.707000000000001</v>
      </c>
      <c r="AC11" s="5">
        <v>10.164</v>
      </c>
      <c r="AD11" s="5">
        <v>6.3109999999999999</v>
      </c>
      <c r="AE11" s="5">
        <v>6.9409999999999998</v>
      </c>
      <c r="AF11" s="5">
        <v>11.073</v>
      </c>
      <c r="AG11" s="5">
        <v>27.927</v>
      </c>
      <c r="AH11" s="5">
        <v>18.745999999999999</v>
      </c>
      <c r="AI11" s="5">
        <v>15.731999999999999</v>
      </c>
      <c r="AJ11" s="5">
        <v>10.151</v>
      </c>
      <c r="AK11" s="5">
        <v>8.64</v>
      </c>
      <c r="AL11" s="5">
        <v>5.7359999999999998</v>
      </c>
      <c r="AM11" s="5">
        <v>-4.2880000000000003</v>
      </c>
      <c r="AN11" s="5">
        <v>-5.3079999999999998</v>
      </c>
      <c r="AO11" s="5">
        <v>3.7999999999999999E-2</v>
      </c>
      <c r="AP11" s="5">
        <v>1.8340000000000001</v>
      </c>
      <c r="AQ11" s="5">
        <v>3.6139999999999999</v>
      </c>
      <c r="AR11" s="5">
        <v>2.706</v>
      </c>
      <c r="AS11" s="5">
        <v>1.4179999999999999</v>
      </c>
      <c r="AT11" s="5">
        <v>1.2769999999999999</v>
      </c>
      <c r="AU11" s="5">
        <v>0.39800000000000002</v>
      </c>
      <c r="AV11" s="5">
        <v>-0.76800000000000002</v>
      </c>
      <c r="AW11" s="5">
        <v>-0.23699999999999999</v>
      </c>
      <c r="AX11" s="5">
        <v>-0.253</v>
      </c>
      <c r="AY11" s="5">
        <v>-2.2650000000000001</v>
      </c>
      <c r="AZ11" s="5">
        <v>-2.996</v>
      </c>
      <c r="BA11" s="5">
        <v>1.8129999999999999</v>
      </c>
      <c r="BB11" s="5">
        <v>4.0060000000000002</v>
      </c>
      <c r="BC11" s="5">
        <v>-3.2360000000000002</v>
      </c>
      <c r="BD11" s="5">
        <v>2.4430000000000001</v>
      </c>
      <c r="BE11" s="5">
        <v>-6.6000000000000003E-2</v>
      </c>
      <c r="BF11" s="5">
        <v>8.7309999999999999</v>
      </c>
      <c r="BG11" s="5">
        <v>9.4909999999999997</v>
      </c>
      <c r="BH11" s="5">
        <v>1.526</v>
      </c>
      <c r="BI11" s="5">
        <v>7.367</v>
      </c>
      <c r="BJ11" s="5">
        <v>0.70799999999999996</v>
      </c>
      <c r="BK11" s="5">
        <v>0.47499999999999998</v>
      </c>
      <c r="BL11" s="5">
        <v>6.7210000000000001</v>
      </c>
      <c r="BM11" s="5">
        <v>3.13</v>
      </c>
      <c r="BN11" s="5">
        <v>-0.72599999999999998</v>
      </c>
      <c r="BO11" s="5">
        <v>-0.317</v>
      </c>
      <c r="BP11" s="5">
        <v>-2.3460000000000001</v>
      </c>
      <c r="BQ11" s="5">
        <v>-2.2349999999999999</v>
      </c>
      <c r="BR11" s="5">
        <v>3.3759999999999999</v>
      </c>
      <c r="BS11" s="5">
        <v>5.13</v>
      </c>
      <c r="BT11" s="5">
        <v>1.042</v>
      </c>
      <c r="BU11" s="5">
        <v>-0.92900000000000005</v>
      </c>
      <c r="BV11" s="5">
        <v>25.748999999999999</v>
      </c>
      <c r="BW11" s="5">
        <v>83.692999999999998</v>
      </c>
      <c r="BX11" s="5">
        <v>-1.7410000000000001</v>
      </c>
    </row>
    <row r="12" spans="1:76" x14ac:dyDescent="0.25">
      <c r="A12" s="3" t="s">
        <v>87</v>
      </c>
      <c r="B12" s="3" t="s">
        <v>88</v>
      </c>
      <c r="M12" s="5">
        <v>3.12</v>
      </c>
      <c r="N12" s="5">
        <v>3.282</v>
      </c>
      <c r="O12" s="5">
        <v>2.3730000000000002</v>
      </c>
      <c r="P12" s="5">
        <v>5.3760000000000003</v>
      </c>
      <c r="Q12" s="5">
        <v>3.028</v>
      </c>
      <c r="R12" s="5">
        <v>3.1709999999999998</v>
      </c>
      <c r="S12" s="5">
        <v>4.4829999999999997</v>
      </c>
      <c r="T12" s="5">
        <v>4.7140000000000004</v>
      </c>
      <c r="U12" s="5">
        <v>3.5179999999999998</v>
      </c>
      <c r="V12" s="5">
        <v>5.1639999999999997</v>
      </c>
      <c r="W12" s="5">
        <v>8.2080000000000002</v>
      </c>
      <c r="X12" s="5">
        <v>4.8529999999999998</v>
      </c>
      <c r="Y12" s="5">
        <v>5.81</v>
      </c>
      <c r="Z12" s="5">
        <v>9.4339999999999993</v>
      </c>
      <c r="AA12" s="5">
        <v>22.49</v>
      </c>
      <c r="AB12" s="5">
        <v>12.9</v>
      </c>
      <c r="AC12" s="5">
        <v>12.065</v>
      </c>
      <c r="AD12" s="5">
        <v>9.49</v>
      </c>
      <c r="AE12" s="5">
        <v>9.5839999999999996</v>
      </c>
      <c r="AF12" s="5">
        <v>8.4380000000000006</v>
      </c>
      <c r="AG12" s="5">
        <v>14.574</v>
      </c>
      <c r="AH12" s="5">
        <v>13.385999999999999</v>
      </c>
      <c r="AI12" s="5">
        <v>11.54</v>
      </c>
      <c r="AJ12" s="5">
        <v>7.4240000000000004</v>
      </c>
      <c r="AK12" s="5">
        <v>5.9660000000000002</v>
      </c>
      <c r="AL12" s="5">
        <v>6.53</v>
      </c>
      <c r="AM12" s="5">
        <v>0.94299999999999995</v>
      </c>
      <c r="AN12" s="5">
        <v>1.71</v>
      </c>
      <c r="AO12" s="5">
        <v>3.8879999999999999</v>
      </c>
      <c r="AP12" s="5">
        <v>4.673</v>
      </c>
      <c r="AQ12" s="5">
        <v>5.0940000000000003</v>
      </c>
      <c r="AR12" s="5">
        <v>3.7389999999999999</v>
      </c>
      <c r="AS12" s="5">
        <v>3.3170000000000002</v>
      </c>
      <c r="AT12" s="5">
        <v>3.6240000000000001</v>
      </c>
      <c r="AU12" s="5">
        <v>2.5939999999999999</v>
      </c>
      <c r="AV12" s="5">
        <v>2.4390000000000001</v>
      </c>
      <c r="AW12" s="5">
        <v>2.6309999999999998</v>
      </c>
      <c r="AX12" s="5">
        <v>2.5179999999999998</v>
      </c>
      <c r="AY12" s="5">
        <v>0.66500000000000004</v>
      </c>
      <c r="AZ12" s="5">
        <v>1.1020000000000001</v>
      </c>
      <c r="BA12" s="5">
        <v>3.4119999999999999</v>
      </c>
      <c r="BB12" s="5">
        <v>0.68400000000000005</v>
      </c>
      <c r="BC12" s="5">
        <v>2.0190000000000001</v>
      </c>
      <c r="BD12" s="5">
        <v>2.0670000000000002</v>
      </c>
      <c r="BE12" s="5">
        <v>3.254</v>
      </c>
      <c r="BF12" s="5">
        <v>2.637</v>
      </c>
      <c r="BG12" s="5">
        <v>4.5640000000000001</v>
      </c>
      <c r="BH12" s="5">
        <v>6</v>
      </c>
      <c r="BI12" s="5">
        <v>4.1029999999999998</v>
      </c>
      <c r="BJ12" s="5">
        <v>-1.77</v>
      </c>
      <c r="BK12" s="5">
        <v>8.6609999999999996</v>
      </c>
      <c r="BL12" s="5">
        <v>3.8420000000000001</v>
      </c>
      <c r="BM12" s="5">
        <v>0.56000000000000005</v>
      </c>
      <c r="BN12" s="5">
        <v>0.215</v>
      </c>
      <c r="BO12" s="5">
        <v>1.04</v>
      </c>
      <c r="BP12" s="5">
        <v>1.2589999999999999</v>
      </c>
      <c r="BQ12" s="5">
        <v>0.184</v>
      </c>
      <c r="BR12" s="5">
        <v>2.403</v>
      </c>
      <c r="BS12" s="5">
        <v>1.458</v>
      </c>
      <c r="BT12" s="5">
        <v>-1.0660000000000001</v>
      </c>
      <c r="BU12" s="5">
        <v>4.8000000000000001E-2</v>
      </c>
      <c r="BV12" s="5">
        <v>10.14</v>
      </c>
      <c r="BW12" s="5">
        <v>7.3680000000000003</v>
      </c>
      <c r="BX12" s="5">
        <v>-1.151</v>
      </c>
    </row>
    <row r="13" spans="1:76" x14ac:dyDescent="0.25">
      <c r="A13" s="3" t="s">
        <v>89</v>
      </c>
      <c r="B13" s="3" t="s">
        <v>90</v>
      </c>
      <c r="C13" s="5">
        <v>5.3440000000000003</v>
      </c>
      <c r="D13" s="5">
        <v>16.234000000000002</v>
      </c>
      <c r="E13" s="5">
        <v>10.443</v>
      </c>
      <c r="F13" s="5">
        <v>-4.8319999999999999</v>
      </c>
      <c r="G13" s="5">
        <v>-1.591</v>
      </c>
      <c r="H13" s="5">
        <v>-1.385</v>
      </c>
      <c r="I13" s="5">
        <v>4.0410000000000004</v>
      </c>
      <c r="J13" s="5">
        <v>0.91100000000000003</v>
      </c>
      <c r="K13" s="5">
        <v>12.843999999999999</v>
      </c>
      <c r="L13" s="5">
        <v>7.5369999999999999</v>
      </c>
      <c r="M13" s="5">
        <v>2.593</v>
      </c>
      <c r="N13" s="5">
        <v>7.0620000000000003</v>
      </c>
      <c r="O13" s="5">
        <v>2.7709999999999999</v>
      </c>
      <c r="P13" s="5">
        <v>8.0660000000000007</v>
      </c>
      <c r="Q13" s="5">
        <v>2.4409999999999998</v>
      </c>
      <c r="R13" s="5">
        <v>1.4710000000000001</v>
      </c>
      <c r="S13" s="5">
        <v>2.4239999999999999</v>
      </c>
      <c r="T13" s="5">
        <v>1.335</v>
      </c>
      <c r="U13" s="5">
        <v>-1.5229999999999999</v>
      </c>
      <c r="V13" s="5">
        <v>7.335</v>
      </c>
      <c r="W13" s="5">
        <v>3.24</v>
      </c>
      <c r="X13" s="5">
        <v>6.4610000000000003</v>
      </c>
      <c r="Y13" s="5">
        <v>11.013</v>
      </c>
      <c r="Z13" s="5">
        <v>11.087</v>
      </c>
      <c r="AA13" s="5">
        <v>9.3230000000000004</v>
      </c>
      <c r="AB13" s="5">
        <v>8.5519999999999996</v>
      </c>
      <c r="AC13" s="5">
        <v>7.9329999999999998</v>
      </c>
      <c r="AD13" s="5">
        <v>13.202</v>
      </c>
      <c r="AE13" s="5">
        <v>11.292</v>
      </c>
      <c r="AF13" s="5">
        <v>8.0570000000000004</v>
      </c>
      <c r="AG13" s="5">
        <v>8.5380000000000003</v>
      </c>
      <c r="AH13" s="5">
        <v>11.477</v>
      </c>
      <c r="AI13" s="5">
        <v>10.613</v>
      </c>
      <c r="AJ13" s="5">
        <v>8.3109999999999999</v>
      </c>
      <c r="AK13" s="5">
        <v>6.7240000000000002</v>
      </c>
      <c r="AL13" s="5">
        <v>2.9220000000000002</v>
      </c>
      <c r="AM13" s="5">
        <v>1.7</v>
      </c>
      <c r="AN13" s="5">
        <v>4.7E-2</v>
      </c>
      <c r="AO13" s="5">
        <v>1.657</v>
      </c>
      <c r="AP13" s="5">
        <v>3.073</v>
      </c>
      <c r="AQ13" s="5">
        <v>1.2749999999999999</v>
      </c>
      <c r="AR13" s="5">
        <v>1.2030000000000001</v>
      </c>
      <c r="AS13" s="5">
        <v>1.81</v>
      </c>
      <c r="AT13" s="5">
        <v>-1.0960000000000001</v>
      </c>
      <c r="AU13" s="5">
        <v>-0.90900000000000003</v>
      </c>
      <c r="AV13" s="5">
        <v>0.93600000000000005</v>
      </c>
      <c r="AW13" s="5">
        <v>-0.47099999999999997</v>
      </c>
      <c r="AX13" s="5">
        <v>2.1789999999999998</v>
      </c>
      <c r="AY13" s="5">
        <v>-1.89</v>
      </c>
      <c r="AZ13" s="5">
        <v>-1.1910000000000001</v>
      </c>
      <c r="BA13" s="5">
        <v>3.677</v>
      </c>
      <c r="BB13" s="5">
        <v>4.9429999999999996</v>
      </c>
      <c r="BC13" s="5">
        <v>-0.35399999999999998</v>
      </c>
      <c r="BD13" s="5">
        <v>0.4</v>
      </c>
      <c r="BE13" s="5">
        <v>0.69699999999999995</v>
      </c>
      <c r="BF13" s="5">
        <v>-0.18</v>
      </c>
      <c r="BG13" s="5">
        <v>1.5109999999999999</v>
      </c>
      <c r="BH13" s="5">
        <v>4.0119999999999996</v>
      </c>
      <c r="BI13" s="5">
        <v>6.6479999999999997</v>
      </c>
      <c r="BJ13" s="5">
        <v>-4.7759999999999998</v>
      </c>
      <c r="BK13" s="5">
        <v>0.154</v>
      </c>
      <c r="BL13" s="5">
        <v>5.9720000000000004</v>
      </c>
      <c r="BM13" s="5">
        <v>2.7810000000000001</v>
      </c>
      <c r="BN13" s="5">
        <v>2.6040000000000001</v>
      </c>
      <c r="BO13" s="5">
        <v>-0.74099999999999999</v>
      </c>
      <c r="BP13" s="5">
        <v>-1.2949999999999999</v>
      </c>
      <c r="BQ13" s="5">
        <v>-1.131</v>
      </c>
      <c r="BR13" s="5">
        <v>1.262</v>
      </c>
      <c r="BS13" s="5">
        <v>1.4999999999999999E-2</v>
      </c>
      <c r="BT13" s="5">
        <v>1.474</v>
      </c>
      <c r="BU13" s="5">
        <v>0.67300000000000004</v>
      </c>
      <c r="BV13" s="5">
        <v>1.599</v>
      </c>
      <c r="BW13" s="5">
        <v>15.89</v>
      </c>
      <c r="BX13" s="5">
        <v>10.967000000000001</v>
      </c>
    </row>
    <row r="14" spans="1:76" x14ac:dyDescent="0.25">
      <c r="A14" s="3" t="s">
        <v>91</v>
      </c>
      <c r="B14" s="3" t="s">
        <v>92</v>
      </c>
      <c r="C14" s="5">
        <v>8.077</v>
      </c>
      <c r="D14" s="5">
        <v>18.335000000000001</v>
      </c>
      <c r="E14" s="5">
        <v>12.595000000000001</v>
      </c>
      <c r="F14" s="5">
        <v>0.30399999999999999</v>
      </c>
      <c r="G14" s="5">
        <v>2.8420000000000001</v>
      </c>
      <c r="H14" s="5">
        <v>-0.55100000000000005</v>
      </c>
      <c r="I14" s="5">
        <v>1.2729999999999999</v>
      </c>
      <c r="J14" s="5">
        <v>11.891999999999999</v>
      </c>
      <c r="K14" s="5">
        <v>10.33</v>
      </c>
      <c r="L14" s="5">
        <v>9.4860000000000007</v>
      </c>
      <c r="M14" s="5">
        <v>1.4999999999999999E-2</v>
      </c>
      <c r="N14" s="5">
        <v>-1.5089999999999999</v>
      </c>
      <c r="O14" s="5">
        <v>0.53800000000000003</v>
      </c>
      <c r="P14" s="5">
        <v>0.55100000000000005</v>
      </c>
      <c r="Q14" s="5">
        <v>1.746</v>
      </c>
      <c r="R14" s="5">
        <v>0.74399999999999999</v>
      </c>
      <c r="S14" s="5">
        <v>3.524</v>
      </c>
      <c r="T14" s="5">
        <v>2.8559999999999999</v>
      </c>
      <c r="U14" s="5">
        <v>-4.8259999999999996</v>
      </c>
      <c r="V14" s="5">
        <v>7.6630000000000003</v>
      </c>
      <c r="W14" s="5">
        <v>2.3530000000000002</v>
      </c>
      <c r="X14" s="5">
        <v>8.94</v>
      </c>
      <c r="Y14" s="5">
        <v>9.4E-2</v>
      </c>
      <c r="Z14" s="5">
        <v>6.87</v>
      </c>
      <c r="AA14" s="5">
        <v>76.929000000000002</v>
      </c>
      <c r="AB14" s="5">
        <v>5.0359999999999996</v>
      </c>
      <c r="AC14" s="5">
        <v>11.337999999999999</v>
      </c>
      <c r="AD14" s="5">
        <v>14.725</v>
      </c>
      <c r="AE14" s="5">
        <v>6.0039999999999996</v>
      </c>
      <c r="AF14" s="5">
        <v>18.385000000000002</v>
      </c>
      <c r="AG14" s="5">
        <v>54.012999999999998</v>
      </c>
      <c r="AH14" s="5">
        <v>36.052999999999997</v>
      </c>
      <c r="AI14" s="5">
        <v>16.995999999999999</v>
      </c>
      <c r="AJ14" s="5">
        <v>6.9249999999999998</v>
      </c>
      <c r="AK14" s="5">
        <v>7.7709999999999999</v>
      </c>
      <c r="AL14" s="5">
        <v>3.8679999999999999</v>
      </c>
      <c r="AM14" s="5">
        <v>-36.241</v>
      </c>
      <c r="AN14" s="5">
        <v>-9.9339999999999993</v>
      </c>
      <c r="AO14" s="5">
        <v>-7.4820000000000002</v>
      </c>
      <c r="AP14" s="5">
        <v>17.146000000000001</v>
      </c>
      <c r="AQ14" s="5">
        <v>9.9329999999999998</v>
      </c>
      <c r="AR14" s="5">
        <v>0.70799999999999996</v>
      </c>
      <c r="AS14" s="5">
        <v>-10.811999999999999</v>
      </c>
      <c r="AT14" s="5">
        <v>-1.839</v>
      </c>
      <c r="AU14" s="5">
        <v>-6.516</v>
      </c>
      <c r="AV14" s="5">
        <v>-0.752</v>
      </c>
      <c r="AW14" s="5">
        <v>12.457000000000001</v>
      </c>
      <c r="AX14" s="5">
        <v>7.5350000000000001</v>
      </c>
      <c r="AY14" s="5">
        <v>-18.268000000000001</v>
      </c>
      <c r="AZ14" s="5">
        <v>18.747</v>
      </c>
      <c r="BA14" s="5">
        <v>61.317999999999998</v>
      </c>
      <c r="BB14" s="5">
        <v>-10.688000000000001</v>
      </c>
      <c r="BC14" s="5">
        <v>-4.3</v>
      </c>
      <c r="BD14" s="5">
        <v>3.016</v>
      </c>
      <c r="BE14" s="5">
        <v>15.884</v>
      </c>
      <c r="BF14" s="5">
        <v>26.597999999999999</v>
      </c>
      <c r="BG14" s="5">
        <v>12.868</v>
      </c>
      <c r="BH14" s="5">
        <v>3.2410000000000001</v>
      </c>
      <c r="BI14" s="5">
        <v>18.344999999999999</v>
      </c>
      <c r="BJ14" s="5">
        <v>-24.216000000000001</v>
      </c>
      <c r="BK14" s="5">
        <v>36.195</v>
      </c>
      <c r="BL14" s="5">
        <v>24.289000000000001</v>
      </c>
      <c r="BM14" s="5">
        <v>14.695</v>
      </c>
      <c r="BN14" s="5">
        <v>-8.2859999999999996</v>
      </c>
      <c r="BO14" s="5">
        <v>-10.178000000000001</v>
      </c>
      <c r="BP14" s="5">
        <v>-30.289000000000001</v>
      </c>
      <c r="BQ14" s="5">
        <v>-11.253</v>
      </c>
      <c r="BR14" s="5">
        <v>15.467000000000001</v>
      </c>
      <c r="BS14" s="5">
        <v>19.856000000000002</v>
      </c>
      <c r="BT14" s="5">
        <v>-3.4369999999999998</v>
      </c>
      <c r="BU14" s="5">
        <v>-28.954999999999998</v>
      </c>
      <c r="BV14" s="5">
        <v>30.475999999999999</v>
      </c>
      <c r="BW14" s="5">
        <v>54.289000000000001</v>
      </c>
      <c r="BX14" s="5">
        <v>-18.283999999999999</v>
      </c>
    </row>
    <row r="15" spans="1:76" x14ac:dyDescent="0.25">
      <c r="A15" s="3" t="s">
        <v>93</v>
      </c>
      <c r="B15" s="3" t="s">
        <v>94</v>
      </c>
      <c r="C15" s="5">
        <v>7.36</v>
      </c>
      <c r="D15" s="5">
        <v>26.555</v>
      </c>
      <c r="E15" s="5">
        <v>11.095000000000001</v>
      </c>
      <c r="F15" s="5">
        <v>-2.5009999999999999</v>
      </c>
      <c r="G15" s="5">
        <v>-2.7970000000000002</v>
      </c>
      <c r="H15" s="5">
        <v>-1.7210000000000001</v>
      </c>
      <c r="I15" s="5">
        <v>1.772</v>
      </c>
      <c r="J15" s="5">
        <v>5.1909999999999998</v>
      </c>
      <c r="K15" s="5">
        <v>8.3610000000000007</v>
      </c>
      <c r="L15" s="5">
        <v>6.8730000000000002</v>
      </c>
      <c r="M15" s="5">
        <v>4.7709999999999999</v>
      </c>
      <c r="N15" s="5">
        <v>2.77</v>
      </c>
      <c r="O15" s="5">
        <v>3.4449999999999998</v>
      </c>
      <c r="P15" s="5">
        <v>4.8550000000000004</v>
      </c>
      <c r="Q15" s="5">
        <v>1.9690000000000001</v>
      </c>
      <c r="R15" s="5">
        <v>2.2050000000000001</v>
      </c>
      <c r="S15" s="5">
        <v>2.0910000000000002</v>
      </c>
      <c r="T15" s="5">
        <v>2.3079999999999998</v>
      </c>
      <c r="U15" s="5">
        <v>1.304</v>
      </c>
      <c r="V15" s="5">
        <v>3.6930000000000001</v>
      </c>
      <c r="W15" s="5">
        <v>4.0030000000000001</v>
      </c>
      <c r="X15" s="5">
        <v>6.7110000000000003</v>
      </c>
      <c r="Y15" s="5">
        <v>5.8019999999999996</v>
      </c>
      <c r="Z15" s="5">
        <v>10.563000000000001</v>
      </c>
      <c r="AA15" s="5">
        <v>14.106999999999999</v>
      </c>
      <c r="AB15" s="5">
        <v>7.1710000000000003</v>
      </c>
      <c r="AC15" s="5">
        <v>9.7349999999999994</v>
      </c>
      <c r="AD15" s="5">
        <v>6.3780000000000001</v>
      </c>
      <c r="AE15" s="5">
        <v>7.45</v>
      </c>
      <c r="AF15" s="5">
        <v>4.7060000000000004</v>
      </c>
      <c r="AG15" s="5">
        <v>6.1689999999999996</v>
      </c>
      <c r="AH15" s="5">
        <v>7.7309999999999999</v>
      </c>
      <c r="AI15" s="5">
        <v>8.4190000000000005</v>
      </c>
      <c r="AJ15" s="5">
        <v>4.806</v>
      </c>
      <c r="AK15" s="5">
        <v>4.4820000000000002</v>
      </c>
      <c r="AL15" s="5">
        <v>2.4849999999999999</v>
      </c>
      <c r="AM15" s="5">
        <v>0.93300000000000005</v>
      </c>
      <c r="AN15" s="5">
        <v>-0.878</v>
      </c>
      <c r="AO15" s="5">
        <v>0.30399999999999999</v>
      </c>
      <c r="AP15" s="5">
        <v>0.85299999999999998</v>
      </c>
      <c r="AQ15" s="5">
        <v>-0.441</v>
      </c>
      <c r="AR15" s="5">
        <v>-1.6040000000000001</v>
      </c>
      <c r="AS15" s="5">
        <v>-1.571</v>
      </c>
      <c r="AT15" s="5">
        <v>-4.3049999999999997</v>
      </c>
      <c r="AU15" s="5">
        <v>-2.851</v>
      </c>
      <c r="AV15" s="5">
        <v>0.223</v>
      </c>
      <c r="AW15" s="5">
        <v>-0.503</v>
      </c>
      <c r="AX15" s="5">
        <v>-2.2120000000000002</v>
      </c>
      <c r="AY15" s="5">
        <v>-2.6669999999999998</v>
      </c>
      <c r="AZ15" s="5">
        <v>-2.9630000000000001</v>
      </c>
      <c r="BA15" s="5">
        <v>-0.107</v>
      </c>
      <c r="BB15" s="5">
        <v>-2.484</v>
      </c>
      <c r="BC15" s="5">
        <v>-3.863</v>
      </c>
      <c r="BD15" s="5">
        <v>-2.5619999999999998</v>
      </c>
      <c r="BE15" s="5">
        <v>-1.8859999999999999</v>
      </c>
      <c r="BF15" s="5">
        <v>-0.28199999999999997</v>
      </c>
      <c r="BG15" s="5">
        <v>0.622</v>
      </c>
      <c r="BH15" s="5">
        <v>0.29499999999999998</v>
      </c>
      <c r="BI15" s="5">
        <v>6.4000000000000001E-2</v>
      </c>
      <c r="BJ15" s="5">
        <v>-0.375</v>
      </c>
      <c r="BK15" s="5">
        <v>-1.591</v>
      </c>
      <c r="BL15" s="5">
        <v>0.58899999999999997</v>
      </c>
      <c r="BM15" s="5">
        <v>0.157</v>
      </c>
      <c r="BN15" s="5">
        <v>-2.0150000000000001</v>
      </c>
      <c r="BO15" s="5">
        <v>-0.67700000000000005</v>
      </c>
      <c r="BP15" s="5">
        <v>0.41099999999999998</v>
      </c>
      <c r="BQ15" s="5">
        <v>-0.495</v>
      </c>
      <c r="BR15" s="5">
        <v>0.14599999999999999</v>
      </c>
      <c r="BS15" s="5">
        <v>0.33400000000000002</v>
      </c>
      <c r="BT15" s="5">
        <v>0.74399999999999999</v>
      </c>
      <c r="BU15" s="5">
        <v>0.317</v>
      </c>
      <c r="BV15" s="5">
        <v>1.8420000000000001</v>
      </c>
      <c r="BW15" s="5">
        <v>6.7750000000000004</v>
      </c>
      <c r="BX15" s="5">
        <v>5.3979999999999997</v>
      </c>
    </row>
    <row r="16" spans="1:76" x14ac:dyDescent="0.25">
      <c r="A16" s="3" t="s">
        <v>95</v>
      </c>
      <c r="B16" s="3" t="s">
        <v>96</v>
      </c>
      <c r="M16" s="5">
        <v>6.0519999999999996</v>
      </c>
      <c r="N16" s="5">
        <v>3.7959999999999998</v>
      </c>
      <c r="O16" s="5">
        <v>5.484</v>
      </c>
      <c r="P16" s="5">
        <v>5.0780000000000003</v>
      </c>
      <c r="Q16" s="5">
        <v>2.7770000000000001</v>
      </c>
      <c r="R16" s="5">
        <v>2.8439999999999999</v>
      </c>
      <c r="S16" s="5">
        <v>3.4319999999999999</v>
      </c>
      <c r="T16" s="5">
        <v>3.16</v>
      </c>
      <c r="U16" s="5">
        <v>2.823</v>
      </c>
      <c r="V16" s="5">
        <v>6.5670000000000002</v>
      </c>
      <c r="W16" s="5">
        <v>2.7530000000000001</v>
      </c>
      <c r="X16" s="5">
        <v>10.105</v>
      </c>
      <c r="Y16" s="5">
        <v>6.2930000000000001</v>
      </c>
      <c r="Z16" s="5">
        <v>12.909000000000001</v>
      </c>
      <c r="AA16" s="5">
        <v>10.472</v>
      </c>
      <c r="AB16" s="5">
        <v>6.4630000000000001</v>
      </c>
      <c r="AC16" s="5">
        <v>9.9760000000000009</v>
      </c>
      <c r="AD16" s="5">
        <v>7</v>
      </c>
      <c r="AE16" s="5">
        <v>6.798</v>
      </c>
      <c r="AF16" s="5">
        <v>1.9690000000000001</v>
      </c>
      <c r="AG16" s="5">
        <v>2.7029999999999998</v>
      </c>
      <c r="AH16" s="5">
        <v>6.5540000000000003</v>
      </c>
      <c r="AI16" s="5">
        <v>7.7939999999999996</v>
      </c>
      <c r="AJ16" s="5">
        <v>3.8330000000000002</v>
      </c>
      <c r="AK16" s="5">
        <v>4.7060000000000004</v>
      </c>
      <c r="AL16" s="5">
        <v>1.494</v>
      </c>
      <c r="AM16" s="5">
        <v>-0.97199999999999998</v>
      </c>
      <c r="AN16" s="5">
        <v>-2.516</v>
      </c>
      <c r="AO16" s="5">
        <v>-0.48099999999999998</v>
      </c>
      <c r="AP16" s="5">
        <v>-0.216</v>
      </c>
      <c r="AQ16" s="5">
        <v>-3.0049999999999999</v>
      </c>
      <c r="AR16" s="5">
        <v>-3.726</v>
      </c>
      <c r="AS16" s="5">
        <v>-2.1059999999999999</v>
      </c>
      <c r="AT16" s="5">
        <v>-5.0990000000000002</v>
      </c>
      <c r="AU16" s="5">
        <v>-3.7240000000000002</v>
      </c>
      <c r="AV16" s="5">
        <v>0.34799999999999998</v>
      </c>
      <c r="AW16" s="5">
        <v>-2.1080000000000001</v>
      </c>
      <c r="AX16" s="5">
        <v>-4.5419999999999998</v>
      </c>
      <c r="AY16" s="5">
        <v>-5.1509999999999998</v>
      </c>
      <c r="AZ16" s="5">
        <v>-5.3630000000000004</v>
      </c>
      <c r="BA16" s="5">
        <v>-0.60699999999999998</v>
      </c>
      <c r="BB16" s="5">
        <v>-6.0839999999999996</v>
      </c>
      <c r="BC16" s="5">
        <v>-7.7</v>
      </c>
      <c r="BD16" s="5">
        <v>-5.9160000000000004</v>
      </c>
      <c r="BE16" s="5">
        <v>-4.3920000000000003</v>
      </c>
      <c r="BF16" s="5">
        <v>-3.7170000000000001</v>
      </c>
      <c r="BG16" s="5">
        <v>-2.464</v>
      </c>
      <c r="BH16" s="5">
        <v>-2.1960000000000002</v>
      </c>
      <c r="BI16" s="5">
        <v>-3.7829999999999999</v>
      </c>
      <c r="BJ16" s="5">
        <v>-3.4359999999999999</v>
      </c>
      <c r="BK16" s="5">
        <v>-6.1390000000000002</v>
      </c>
      <c r="BL16" s="5">
        <v>-2.8849999999999998</v>
      </c>
      <c r="BM16" s="5">
        <v>-2.6760000000000002</v>
      </c>
      <c r="BN16" s="5">
        <v>-4.7679999999999998</v>
      </c>
      <c r="BO16" s="5">
        <v>-2.1819999999999999</v>
      </c>
      <c r="BP16" s="5">
        <v>1.5720000000000001</v>
      </c>
      <c r="BQ16" s="5">
        <v>-0.58599999999999997</v>
      </c>
      <c r="BR16" s="5">
        <v>-0.58499999999999996</v>
      </c>
      <c r="BS16" s="5">
        <v>-1.228</v>
      </c>
      <c r="BT16" s="5">
        <v>0.36799999999999999</v>
      </c>
      <c r="BU16" s="5">
        <v>3.9E-2</v>
      </c>
      <c r="BV16" s="5">
        <v>0.125</v>
      </c>
      <c r="BW16" s="5">
        <v>3.0169999999999999</v>
      </c>
      <c r="BX16" s="5">
        <v>4.22</v>
      </c>
    </row>
    <row r="17" spans="1:76" x14ac:dyDescent="0.25">
      <c r="A17" s="3" t="s">
        <v>97</v>
      </c>
      <c r="B17" s="3" t="s">
        <v>98</v>
      </c>
      <c r="M17" s="5">
        <v>1.4359999999999999</v>
      </c>
      <c r="N17" s="5">
        <v>-1.9239999999999999</v>
      </c>
      <c r="O17" s="5">
        <v>1.0429999999999999</v>
      </c>
      <c r="P17" s="5">
        <v>1.2529999999999999</v>
      </c>
      <c r="Q17" s="5">
        <v>-0.42599999999999999</v>
      </c>
      <c r="R17" s="5">
        <v>0.442</v>
      </c>
      <c r="S17" s="5">
        <v>0.06</v>
      </c>
      <c r="T17" s="5">
        <v>-0.56100000000000005</v>
      </c>
      <c r="U17" s="5">
        <v>-1.5669999999999999</v>
      </c>
      <c r="V17" s="5">
        <v>3.5390000000000001</v>
      </c>
      <c r="W17" s="5">
        <v>2.101</v>
      </c>
      <c r="X17" s="5">
        <v>6.2990000000000004</v>
      </c>
      <c r="Y17" s="5">
        <v>3.661</v>
      </c>
      <c r="Z17" s="5">
        <v>8.1980000000000004</v>
      </c>
      <c r="AA17" s="5">
        <v>9.5619999999999994</v>
      </c>
      <c r="AB17" s="5">
        <v>4.84</v>
      </c>
      <c r="AC17" s="5">
        <v>7.87</v>
      </c>
      <c r="AD17" s="5">
        <v>5.83</v>
      </c>
      <c r="AE17" s="5">
        <v>5.0819999999999999</v>
      </c>
      <c r="AF17" s="5">
        <v>6.0910000000000002</v>
      </c>
      <c r="AG17" s="5">
        <v>7.2439999999999998</v>
      </c>
      <c r="AH17" s="5">
        <v>8.1519999999999992</v>
      </c>
      <c r="AI17" s="5">
        <v>7.8689999999999998</v>
      </c>
      <c r="AJ17" s="5">
        <v>6.5359999999999996</v>
      </c>
      <c r="AK17" s="5">
        <v>5.1070000000000002</v>
      </c>
      <c r="AL17" s="5">
        <v>3.5270000000000001</v>
      </c>
      <c r="AM17" s="5">
        <v>2.5169999999999999</v>
      </c>
      <c r="AN17" s="5">
        <v>-0.754</v>
      </c>
      <c r="AO17" s="5">
        <v>0.97799999999999998</v>
      </c>
      <c r="AP17" s="5">
        <v>1.4370000000000001</v>
      </c>
      <c r="AQ17" s="5">
        <v>-0.74</v>
      </c>
      <c r="AR17" s="5">
        <v>-3.29</v>
      </c>
      <c r="AS17" s="5">
        <v>-2.5569999999999999</v>
      </c>
      <c r="AT17" s="5">
        <v>-3.468</v>
      </c>
      <c r="AU17" s="5">
        <v>-1.65</v>
      </c>
      <c r="AV17" s="5">
        <v>-0.94399999999999995</v>
      </c>
      <c r="AW17" s="5">
        <v>0.40400000000000003</v>
      </c>
      <c r="AX17" s="5">
        <v>-1.8480000000000001</v>
      </c>
      <c r="AY17" s="5">
        <v>-2.2669999999999999</v>
      </c>
      <c r="AZ17" s="5">
        <v>-3.8929999999999998</v>
      </c>
      <c r="BA17" s="5">
        <v>1.097</v>
      </c>
      <c r="BB17" s="5">
        <v>0.88100000000000001</v>
      </c>
      <c r="BC17" s="5">
        <v>-0.21099999999999999</v>
      </c>
      <c r="BD17" s="5">
        <v>-0.79600000000000004</v>
      </c>
      <c r="BE17" s="5">
        <v>-0.28499999999999998</v>
      </c>
      <c r="BF17" s="5">
        <v>1.8819999999999999</v>
      </c>
      <c r="BG17" s="5">
        <v>3.0150000000000001</v>
      </c>
      <c r="BH17" s="5">
        <v>3.14</v>
      </c>
      <c r="BI17" s="5">
        <v>1.0209999999999999</v>
      </c>
      <c r="BJ17" s="5">
        <v>0.79700000000000004</v>
      </c>
      <c r="BK17" s="5">
        <v>0.753</v>
      </c>
      <c r="BL17" s="5">
        <v>2.7029999999999998</v>
      </c>
      <c r="BM17" s="5">
        <v>0.98</v>
      </c>
      <c r="BN17" s="5">
        <v>-0.46700000000000003</v>
      </c>
      <c r="BO17" s="5">
        <v>-0.80400000000000005</v>
      </c>
      <c r="BP17" s="5">
        <v>-0.93</v>
      </c>
      <c r="BQ17" s="5">
        <v>-1.488</v>
      </c>
      <c r="BR17" s="5">
        <v>0.54800000000000004</v>
      </c>
      <c r="BS17" s="5">
        <v>0.745</v>
      </c>
      <c r="BT17" s="5">
        <v>2.3E-2</v>
      </c>
      <c r="BU17" s="5">
        <v>-0.01</v>
      </c>
      <c r="BV17" s="5">
        <v>3.0379999999999998</v>
      </c>
      <c r="BW17" s="5">
        <v>8.4469999999999992</v>
      </c>
      <c r="BX17" s="5">
        <v>6.3609999999999998</v>
      </c>
    </row>
    <row r="18" spans="1:76" x14ac:dyDescent="0.25">
      <c r="A18" s="3" t="s">
        <v>99</v>
      </c>
      <c r="B18" s="3" t="s">
        <v>100</v>
      </c>
      <c r="M18" s="5">
        <v>5.5839999999999996</v>
      </c>
      <c r="N18" s="5">
        <v>4.3730000000000002</v>
      </c>
      <c r="O18" s="5">
        <v>3.3010000000000002</v>
      </c>
      <c r="P18" s="5">
        <v>6.51</v>
      </c>
      <c r="Q18" s="5">
        <v>2.617</v>
      </c>
      <c r="R18" s="5">
        <v>2.617</v>
      </c>
      <c r="S18" s="5">
        <v>2.1779999999999999</v>
      </c>
      <c r="T18" s="5">
        <v>3.1120000000000001</v>
      </c>
      <c r="U18" s="5">
        <v>1.7010000000000001</v>
      </c>
      <c r="V18" s="5">
        <v>1.9379999999999999</v>
      </c>
      <c r="W18" s="5">
        <v>5.6689999999999996</v>
      </c>
      <c r="X18" s="5">
        <v>4.8390000000000004</v>
      </c>
      <c r="Y18" s="5">
        <v>6.4569999999999999</v>
      </c>
      <c r="Z18" s="5">
        <v>10.118</v>
      </c>
      <c r="AA18" s="5">
        <v>19.001999999999999</v>
      </c>
      <c r="AB18" s="5">
        <v>8.7409999999999997</v>
      </c>
      <c r="AC18" s="5">
        <v>10.407999999999999</v>
      </c>
      <c r="AD18" s="5">
        <v>6.1890000000000001</v>
      </c>
      <c r="AE18" s="5">
        <v>9.0630000000000006</v>
      </c>
      <c r="AF18" s="5">
        <v>6.09</v>
      </c>
      <c r="AG18" s="5">
        <v>8.2539999999999996</v>
      </c>
      <c r="AH18" s="5">
        <v>8.3889999999999993</v>
      </c>
      <c r="AI18" s="5">
        <v>9.1289999999999996</v>
      </c>
      <c r="AJ18" s="5">
        <v>4.726</v>
      </c>
      <c r="AK18" s="5">
        <v>4.0039999999999996</v>
      </c>
      <c r="AL18" s="5">
        <v>2.7509999999999999</v>
      </c>
      <c r="AM18" s="5">
        <v>1.7330000000000001</v>
      </c>
      <c r="AN18" s="5">
        <v>0.52600000000000002</v>
      </c>
      <c r="AO18" s="5">
        <v>0.60299999999999998</v>
      </c>
      <c r="AP18" s="5">
        <v>1.45</v>
      </c>
      <c r="AQ18" s="5">
        <v>1.9630000000000001</v>
      </c>
      <c r="AR18" s="5">
        <v>1.214</v>
      </c>
      <c r="AS18" s="5">
        <v>-0.53700000000000003</v>
      </c>
      <c r="AT18" s="5">
        <v>-4.1040000000000001</v>
      </c>
      <c r="AU18" s="5">
        <v>-2.82</v>
      </c>
      <c r="AV18" s="5">
        <v>0.84</v>
      </c>
      <c r="AW18" s="5">
        <v>0.42599999999999999</v>
      </c>
      <c r="AX18" s="5">
        <v>-0.15</v>
      </c>
      <c r="AY18" s="5">
        <v>-0.44500000000000001</v>
      </c>
      <c r="AZ18" s="5">
        <v>0.104</v>
      </c>
      <c r="BA18" s="5">
        <v>-0.314</v>
      </c>
      <c r="BB18" s="5">
        <v>-0.753</v>
      </c>
      <c r="BC18" s="5">
        <v>-2.0640000000000001</v>
      </c>
      <c r="BD18" s="5">
        <v>-0.48699999999999999</v>
      </c>
      <c r="BE18" s="5">
        <v>-0.74099999999999999</v>
      </c>
      <c r="BF18" s="5">
        <v>1</v>
      </c>
      <c r="BG18" s="5">
        <v>1.4379999999999999</v>
      </c>
      <c r="BH18" s="5">
        <v>0.27</v>
      </c>
      <c r="BI18" s="5">
        <v>1.9019999999999999</v>
      </c>
      <c r="BJ18" s="5">
        <v>0.86899999999999999</v>
      </c>
      <c r="BK18" s="5">
        <v>0.251</v>
      </c>
      <c r="BL18" s="5">
        <v>1.4370000000000001</v>
      </c>
      <c r="BM18" s="5">
        <v>1.33</v>
      </c>
      <c r="BN18" s="5">
        <v>-1.2829999999999999</v>
      </c>
      <c r="BO18" s="5">
        <v>0.30499999999999999</v>
      </c>
      <c r="BP18" s="5">
        <v>0.495</v>
      </c>
      <c r="BQ18" s="5">
        <v>0.161</v>
      </c>
      <c r="BR18" s="5">
        <v>0.38300000000000001</v>
      </c>
      <c r="BS18" s="5">
        <v>1.093</v>
      </c>
      <c r="BT18" s="5">
        <v>1.413</v>
      </c>
      <c r="BU18" s="5">
        <v>0.69699999999999995</v>
      </c>
      <c r="BV18" s="5">
        <v>2.2709999999999999</v>
      </c>
      <c r="BW18" s="5">
        <v>8.4450000000000003</v>
      </c>
      <c r="BX18" s="5">
        <v>5.657</v>
      </c>
    </row>
    <row r="19" spans="1:76" x14ac:dyDescent="0.25">
      <c r="A19" s="3" t="s">
        <v>101</v>
      </c>
      <c r="B19" s="3" t="s">
        <v>102</v>
      </c>
      <c r="C19" s="5">
        <v>6.9189999999999996</v>
      </c>
      <c r="D19" s="5">
        <v>22.844000000000001</v>
      </c>
      <c r="E19" s="5">
        <v>13.952999999999999</v>
      </c>
      <c r="F19" s="5">
        <v>-1.9730000000000001</v>
      </c>
      <c r="G19" s="5">
        <v>-3.222</v>
      </c>
      <c r="H19" s="5">
        <v>-0.105</v>
      </c>
      <c r="I19" s="5">
        <v>1.454</v>
      </c>
      <c r="J19" s="5">
        <v>4.9939999999999998</v>
      </c>
      <c r="K19" s="5">
        <v>8.2420000000000009</v>
      </c>
      <c r="L19" s="5">
        <v>5.7889999999999997</v>
      </c>
      <c r="M19" s="5">
        <v>2.4780000000000002</v>
      </c>
      <c r="N19" s="5">
        <v>2.4849999999999999</v>
      </c>
      <c r="O19" s="5">
        <v>2.649</v>
      </c>
      <c r="P19" s="5">
        <v>2.96</v>
      </c>
      <c r="Q19" s="5">
        <v>2.101</v>
      </c>
      <c r="R19" s="5">
        <v>1.3169999999999999</v>
      </c>
      <c r="S19" s="5">
        <v>2.6789999999999998</v>
      </c>
      <c r="T19" s="5">
        <v>1.0389999999999999</v>
      </c>
      <c r="U19" s="5">
        <v>2.1669999999999998</v>
      </c>
      <c r="V19" s="5">
        <v>2.157</v>
      </c>
      <c r="W19" s="5">
        <v>4.7050000000000001</v>
      </c>
      <c r="X19" s="5">
        <v>7.2240000000000002</v>
      </c>
      <c r="Y19" s="5">
        <v>4.8360000000000003</v>
      </c>
      <c r="Z19" s="5">
        <v>7.4909999999999997</v>
      </c>
      <c r="AA19" s="5">
        <v>11.17</v>
      </c>
      <c r="AB19" s="5">
        <v>15.667</v>
      </c>
      <c r="AC19" s="5">
        <v>14.164999999999999</v>
      </c>
      <c r="AD19" s="5">
        <v>8.327</v>
      </c>
      <c r="AE19" s="5">
        <v>7.2149999999999999</v>
      </c>
      <c r="AF19" s="5">
        <v>9.1319999999999997</v>
      </c>
      <c r="AG19" s="5">
        <v>8.9450000000000003</v>
      </c>
      <c r="AH19" s="5">
        <v>8.7469999999999999</v>
      </c>
      <c r="AI19" s="5">
        <v>9.2309999999999999</v>
      </c>
      <c r="AJ19" s="5">
        <v>7.431</v>
      </c>
      <c r="AK19" s="5">
        <v>7.7480000000000002</v>
      </c>
      <c r="AL19" s="5">
        <v>4.6159999999999997</v>
      </c>
      <c r="AM19" s="5">
        <v>3.3860000000000001</v>
      </c>
      <c r="AN19" s="5">
        <v>3.6160000000000001</v>
      </c>
      <c r="AO19" s="5">
        <v>3.5270000000000001</v>
      </c>
      <c r="AP19" s="5">
        <v>2.9689999999999999</v>
      </c>
      <c r="AQ19" s="5">
        <v>6.0090000000000003</v>
      </c>
      <c r="AR19" s="5">
        <v>4.718</v>
      </c>
      <c r="AS19" s="5">
        <v>1.006</v>
      </c>
      <c r="AT19" s="5">
        <v>3.5000000000000003E-2</v>
      </c>
      <c r="AU19" s="5">
        <v>1.1279999999999999</v>
      </c>
      <c r="AV19" s="5">
        <v>0.32400000000000001</v>
      </c>
      <c r="AW19" s="5">
        <v>0.97799999999999998</v>
      </c>
      <c r="AX19" s="5">
        <v>-9.7000000000000003E-2</v>
      </c>
      <c r="AY19" s="5">
        <v>-0.92300000000000004</v>
      </c>
      <c r="AZ19" s="5">
        <v>-0.56599999999999995</v>
      </c>
      <c r="BA19" s="5">
        <v>1.929</v>
      </c>
      <c r="BB19" s="5">
        <v>1.9890000000000001</v>
      </c>
      <c r="BC19" s="5">
        <v>1.4610000000000001</v>
      </c>
      <c r="BD19" s="5">
        <v>-2.4209999999999998</v>
      </c>
      <c r="BE19" s="5">
        <v>-0.219</v>
      </c>
      <c r="BF19" s="5">
        <v>0.82</v>
      </c>
      <c r="BG19" s="5">
        <v>1.171</v>
      </c>
      <c r="BH19" s="5">
        <v>2.6019999999999999</v>
      </c>
      <c r="BI19" s="5">
        <v>1.024</v>
      </c>
      <c r="BJ19" s="5">
        <v>0.56200000000000006</v>
      </c>
      <c r="BK19" s="5">
        <v>0.123</v>
      </c>
      <c r="BL19" s="5">
        <v>1.288</v>
      </c>
      <c r="BM19" s="5">
        <v>1.2490000000000001</v>
      </c>
      <c r="BN19" s="5">
        <v>0.23100000000000001</v>
      </c>
      <c r="BO19" s="5">
        <v>1.4359999999999999</v>
      </c>
      <c r="BP19" s="5">
        <v>6.3010000000000002</v>
      </c>
      <c r="BQ19" s="5">
        <v>0.32700000000000001</v>
      </c>
      <c r="BR19" s="5">
        <v>0.34699999999999998</v>
      </c>
      <c r="BS19" s="5">
        <v>0.33100000000000002</v>
      </c>
      <c r="BT19" s="5">
        <v>3.7109999999999999</v>
      </c>
      <c r="BU19" s="5">
        <v>0.47799999999999998</v>
      </c>
      <c r="BV19" s="5">
        <v>0.34899999999999998</v>
      </c>
      <c r="BW19" s="5">
        <v>6.43</v>
      </c>
      <c r="BX19" s="5">
        <v>2.9340000000000002</v>
      </c>
    </row>
    <row r="20" spans="1:76" x14ac:dyDescent="0.25">
      <c r="A20" s="3" t="s">
        <v>103</v>
      </c>
      <c r="B20" s="3" t="s">
        <v>104</v>
      </c>
      <c r="C20" s="5">
        <v>9.5969999999999995</v>
      </c>
      <c r="D20" s="5">
        <v>29.81</v>
      </c>
      <c r="E20" s="5">
        <v>3.8239999999999998</v>
      </c>
      <c r="F20" s="5">
        <v>-4.3630000000000004</v>
      </c>
      <c r="G20" s="5">
        <v>-1.821</v>
      </c>
      <c r="H20" s="5">
        <v>-3.0659999999999998</v>
      </c>
      <c r="I20" s="5">
        <v>0.754</v>
      </c>
      <c r="J20" s="5">
        <v>5.4779999999999998</v>
      </c>
      <c r="K20" s="5">
        <v>8.3439999999999994</v>
      </c>
      <c r="L20" s="5">
        <v>6.8540000000000001</v>
      </c>
      <c r="M20" s="5">
        <v>3.1150000000000002</v>
      </c>
      <c r="N20" s="5">
        <v>2.294</v>
      </c>
      <c r="O20" s="5">
        <v>1.327</v>
      </c>
      <c r="P20" s="5">
        <v>3.4460000000000002</v>
      </c>
      <c r="Q20" s="5">
        <v>1.478</v>
      </c>
      <c r="R20" s="5">
        <v>0.71599999999999997</v>
      </c>
      <c r="S20" s="5">
        <v>1.0760000000000001</v>
      </c>
      <c r="T20" s="5">
        <v>0.81799999999999995</v>
      </c>
      <c r="U20" s="5">
        <v>1.651</v>
      </c>
      <c r="V20" s="5">
        <v>3.2909999999999999</v>
      </c>
      <c r="W20" s="5">
        <v>6.5090000000000003</v>
      </c>
      <c r="X20" s="5">
        <v>3.4750000000000001</v>
      </c>
      <c r="Y20" s="5">
        <v>3.972</v>
      </c>
      <c r="Z20" s="5">
        <v>9.5139999999999993</v>
      </c>
      <c r="AA20" s="5">
        <v>26.684000000000001</v>
      </c>
      <c r="AB20" s="5">
        <v>6.12</v>
      </c>
      <c r="AC20" s="5">
        <v>8.1560000000000006</v>
      </c>
      <c r="AD20" s="5">
        <v>7.56</v>
      </c>
      <c r="AE20" s="5">
        <v>7.3360000000000003</v>
      </c>
      <c r="AF20" s="5">
        <v>10.840999999999999</v>
      </c>
      <c r="AG20" s="5">
        <v>12.868</v>
      </c>
      <c r="AH20" s="5">
        <v>10.073</v>
      </c>
      <c r="AI20" s="5">
        <v>11.018000000000001</v>
      </c>
      <c r="AJ20" s="5">
        <v>7.5430000000000001</v>
      </c>
      <c r="AK20" s="5">
        <v>7.9550000000000001</v>
      </c>
      <c r="AL20" s="5">
        <v>5.5279999999999996</v>
      </c>
      <c r="AM20" s="5">
        <v>-0.63200000000000001</v>
      </c>
      <c r="AN20" s="5">
        <v>0.73299999999999998</v>
      </c>
      <c r="AO20" s="5">
        <v>3.6589999999999998</v>
      </c>
      <c r="AP20" s="5">
        <v>4.2489999999999997</v>
      </c>
      <c r="AQ20" s="5">
        <v>-0.47699999999999998</v>
      </c>
      <c r="AR20" s="5">
        <v>-0.65900000000000003</v>
      </c>
      <c r="AS20" s="5">
        <v>-0.92800000000000005</v>
      </c>
      <c r="AT20" s="5">
        <v>-2.2429999999999999</v>
      </c>
      <c r="AU20" s="5">
        <v>1.0980000000000001</v>
      </c>
      <c r="AV20" s="5">
        <v>3.4340000000000002</v>
      </c>
      <c r="AW20" s="5">
        <v>-1.19</v>
      </c>
      <c r="AX20" s="5">
        <v>0.47599999999999998</v>
      </c>
      <c r="AY20" s="5">
        <v>-0.81499999999999995</v>
      </c>
      <c r="AZ20" s="5">
        <v>-1.2150000000000001</v>
      </c>
      <c r="BA20" s="5">
        <v>3.2309999999999999</v>
      </c>
      <c r="BB20" s="5">
        <v>0.82499999999999996</v>
      </c>
      <c r="BC20" s="5">
        <v>-0.79700000000000004</v>
      </c>
      <c r="BD20" s="5">
        <v>0.105</v>
      </c>
      <c r="BE20" s="5">
        <v>1.514</v>
      </c>
      <c r="BF20" s="5">
        <v>2.0739999999999998</v>
      </c>
      <c r="BG20" s="5">
        <v>2.371</v>
      </c>
      <c r="BH20" s="5">
        <v>2.073</v>
      </c>
      <c r="BI20" s="5">
        <v>2.4889999999999999</v>
      </c>
      <c r="BJ20" s="5">
        <v>-3.7290000000000001</v>
      </c>
      <c r="BK20" s="5">
        <v>2.6</v>
      </c>
      <c r="BL20" s="5">
        <v>3.351</v>
      </c>
      <c r="BM20" s="5">
        <v>0.436</v>
      </c>
      <c r="BN20" s="5">
        <v>-0.30299999999999999</v>
      </c>
      <c r="BO20" s="5">
        <v>-0.65700000000000003</v>
      </c>
      <c r="BP20" s="5">
        <v>-0.54300000000000004</v>
      </c>
      <c r="BQ20" s="5">
        <v>-1.6120000000000001</v>
      </c>
      <c r="BR20" s="5">
        <v>2.0310000000000001</v>
      </c>
      <c r="BS20" s="5">
        <v>1.3939999999999999</v>
      </c>
      <c r="BT20" s="5">
        <v>8.6999999999999994E-2</v>
      </c>
      <c r="BU20" s="5">
        <v>-1.4239999999999999</v>
      </c>
      <c r="BV20" s="5">
        <v>6.63</v>
      </c>
      <c r="BW20" s="5">
        <v>14.103999999999999</v>
      </c>
      <c r="BX20" s="5">
        <v>1.6359999999999999</v>
      </c>
    </row>
    <row r="21" spans="1:76" x14ac:dyDescent="0.25">
      <c r="A21" s="3" t="s">
        <v>105</v>
      </c>
      <c r="B21" s="3" t="s">
        <v>106</v>
      </c>
      <c r="M21" s="5">
        <v>3.4660000000000002</v>
      </c>
      <c r="N21" s="5">
        <v>3.51</v>
      </c>
      <c r="O21" s="5">
        <v>1.044</v>
      </c>
      <c r="P21" s="5">
        <v>4.2080000000000002</v>
      </c>
      <c r="Q21" s="5">
        <v>3.0579999999999998</v>
      </c>
      <c r="R21" s="5">
        <v>-0.38700000000000001</v>
      </c>
      <c r="S21" s="5">
        <v>1.3660000000000001</v>
      </c>
      <c r="T21" s="5">
        <v>0.78600000000000003</v>
      </c>
      <c r="U21" s="5">
        <v>-0.68700000000000006</v>
      </c>
      <c r="V21" s="5">
        <v>3.9649999999999999</v>
      </c>
      <c r="W21" s="5">
        <v>3.1829999999999998</v>
      </c>
      <c r="X21" s="5">
        <v>2.5390000000000001</v>
      </c>
      <c r="Y21" s="5">
        <v>5.1890000000000001</v>
      </c>
      <c r="Z21" s="5">
        <v>13.14</v>
      </c>
      <c r="AA21" s="5">
        <v>15.851000000000001</v>
      </c>
      <c r="AB21" s="5">
        <v>7.7560000000000002</v>
      </c>
      <c r="AC21" s="5">
        <v>9.0289999999999999</v>
      </c>
      <c r="AD21" s="5">
        <v>11.297000000000001</v>
      </c>
      <c r="AE21" s="5">
        <v>7.6989999999999998</v>
      </c>
      <c r="AF21" s="5">
        <v>10.602</v>
      </c>
      <c r="AG21" s="5">
        <v>10.587999999999999</v>
      </c>
      <c r="AH21" s="5">
        <v>9.4</v>
      </c>
      <c r="AI21" s="5">
        <v>12.388</v>
      </c>
      <c r="AJ21" s="5">
        <v>9.8650000000000002</v>
      </c>
      <c r="AK21" s="5">
        <v>11.695</v>
      </c>
      <c r="AL21" s="5">
        <v>7.8390000000000004</v>
      </c>
      <c r="AM21" s="5">
        <v>3.3050000000000002</v>
      </c>
      <c r="AN21" s="5">
        <v>2.4209999999999998</v>
      </c>
      <c r="AO21" s="5">
        <v>2.7189999999999999</v>
      </c>
      <c r="AP21" s="5">
        <v>2.76</v>
      </c>
      <c r="AQ21" s="5">
        <v>-0.23</v>
      </c>
      <c r="AR21" s="5">
        <v>-0.41399999999999998</v>
      </c>
      <c r="AS21" s="5">
        <v>-0.59199999999999997</v>
      </c>
      <c r="AT21" s="5">
        <v>-2.6669999999999998</v>
      </c>
      <c r="AU21" s="5">
        <v>-0.42699999999999999</v>
      </c>
      <c r="AV21" s="5">
        <v>1.452</v>
      </c>
      <c r="AW21" s="5">
        <v>0.28100000000000003</v>
      </c>
      <c r="AX21" s="5">
        <v>1.9239999999999999</v>
      </c>
      <c r="AY21" s="5">
        <v>-0.14799999999999999</v>
      </c>
      <c r="AZ21" s="5">
        <v>-0.871</v>
      </c>
      <c r="BA21" s="5">
        <v>0.49099999999999999</v>
      </c>
      <c r="BB21" s="5">
        <v>1.139</v>
      </c>
      <c r="BC21" s="5">
        <v>0.14699999999999999</v>
      </c>
      <c r="BD21" s="5">
        <v>1.06</v>
      </c>
      <c r="BE21" s="5">
        <v>-2.0470000000000002</v>
      </c>
      <c r="BF21" s="5">
        <v>-1.3240000000000001</v>
      </c>
      <c r="BG21" s="5">
        <v>5.4740000000000002</v>
      </c>
      <c r="BH21" s="5">
        <v>-0.93500000000000005</v>
      </c>
      <c r="BI21" s="5">
        <v>0.91100000000000003</v>
      </c>
      <c r="BJ21" s="5">
        <v>-1.17</v>
      </c>
      <c r="BK21" s="5">
        <v>0.79200000000000004</v>
      </c>
      <c r="BL21" s="5">
        <v>3.6339999999999999</v>
      </c>
      <c r="BM21" s="5">
        <v>2.2450000000000001</v>
      </c>
      <c r="BN21" s="5">
        <v>0.92400000000000004</v>
      </c>
      <c r="BO21" s="5">
        <v>1.627</v>
      </c>
      <c r="BP21" s="5">
        <v>1.1930000000000001</v>
      </c>
      <c r="BQ21" s="5">
        <v>-0.51900000000000002</v>
      </c>
      <c r="BR21" s="5">
        <v>-1.2250000000000001</v>
      </c>
      <c r="BS21" s="5">
        <v>0.14099999999999999</v>
      </c>
      <c r="BT21" s="5">
        <v>1.151</v>
      </c>
      <c r="BU21" s="5">
        <v>-1.042</v>
      </c>
      <c r="BV21" s="5">
        <v>1.514</v>
      </c>
      <c r="BW21" s="5">
        <v>4.734</v>
      </c>
      <c r="BX21" s="5">
        <v>7.9269999999999996</v>
      </c>
    </row>
    <row r="22" spans="1:76" x14ac:dyDescent="0.25">
      <c r="A22" s="3" t="s">
        <v>107</v>
      </c>
      <c r="B22" s="3" t="s">
        <v>108</v>
      </c>
      <c r="M22" s="5">
        <v>3.2370000000000001</v>
      </c>
      <c r="N22" s="5">
        <v>4.0860000000000003</v>
      </c>
      <c r="O22" s="5">
        <v>5.4059999999999997</v>
      </c>
      <c r="P22" s="5">
        <v>2.052</v>
      </c>
      <c r="Q22" s="5">
        <v>1.825</v>
      </c>
      <c r="R22" s="5">
        <v>1.55</v>
      </c>
      <c r="S22" s="5">
        <v>0.86599999999999999</v>
      </c>
      <c r="T22" s="5">
        <v>0.32700000000000001</v>
      </c>
      <c r="U22" s="5">
        <v>4.1349999999999998</v>
      </c>
      <c r="V22" s="5">
        <v>7.702</v>
      </c>
      <c r="W22" s="5">
        <v>6.3710000000000004</v>
      </c>
      <c r="X22" s="5">
        <v>5.5339999999999998</v>
      </c>
      <c r="Y22" s="5">
        <v>4.3230000000000004</v>
      </c>
      <c r="Z22" s="5">
        <v>6.4059999999999997</v>
      </c>
      <c r="AA22" s="5">
        <v>31.506</v>
      </c>
      <c r="AB22" s="5">
        <v>9.5190000000000001</v>
      </c>
      <c r="AC22" s="5">
        <v>4.2300000000000004</v>
      </c>
      <c r="AD22" s="5">
        <v>5.8319999999999999</v>
      </c>
      <c r="AE22" s="5">
        <v>5.218</v>
      </c>
      <c r="AF22" s="5">
        <v>10.204000000000001</v>
      </c>
      <c r="AG22" s="5">
        <v>14.31</v>
      </c>
      <c r="AH22" s="5">
        <v>11.565</v>
      </c>
      <c r="AI22" s="5">
        <v>10.662000000000001</v>
      </c>
      <c r="AJ22" s="5">
        <v>7.3170000000000002</v>
      </c>
      <c r="AK22" s="5">
        <v>10.497999999999999</v>
      </c>
      <c r="AL22" s="5">
        <v>6.5350000000000001</v>
      </c>
      <c r="AM22" s="5">
        <v>1.841</v>
      </c>
      <c r="AN22" s="5">
        <v>2.2189999999999999</v>
      </c>
      <c r="AO22" s="5">
        <v>2.9630000000000001</v>
      </c>
      <c r="AP22" s="5">
        <v>5.282</v>
      </c>
      <c r="AQ22" s="5">
        <v>0.54800000000000004</v>
      </c>
      <c r="AR22" s="5">
        <v>-0.53900000000000003</v>
      </c>
      <c r="AS22" s="5">
        <v>-0.29399999999999998</v>
      </c>
      <c r="AT22" s="5">
        <v>-4.0410000000000004</v>
      </c>
      <c r="AU22" s="5">
        <v>1.42</v>
      </c>
      <c r="AV22" s="5">
        <v>9.5239999999999991</v>
      </c>
      <c r="AW22" s="5">
        <v>-4.2889999999999997</v>
      </c>
      <c r="AX22" s="5">
        <v>-0.63</v>
      </c>
      <c r="AY22" s="5">
        <v>0.26</v>
      </c>
      <c r="AZ22" s="5">
        <v>-0.73399999999999999</v>
      </c>
      <c r="BA22" s="5">
        <v>4.375</v>
      </c>
      <c r="BB22" s="5">
        <v>1.159</v>
      </c>
      <c r="BC22" s="5">
        <v>-0.30399999999999999</v>
      </c>
      <c r="BD22" s="5">
        <v>-0.81399999999999995</v>
      </c>
      <c r="BE22" s="5">
        <v>-0.60899999999999999</v>
      </c>
      <c r="BF22" s="5">
        <v>0.438</v>
      </c>
      <c r="BG22" s="5">
        <v>1.4059999999999999</v>
      </c>
      <c r="BH22" s="5">
        <v>0.96899999999999997</v>
      </c>
      <c r="BI22" s="5">
        <v>-0.36599999999999999</v>
      </c>
      <c r="BJ22" s="5">
        <v>-4.5960000000000001</v>
      </c>
      <c r="BK22" s="5">
        <v>0.79400000000000004</v>
      </c>
      <c r="BL22" s="5">
        <v>3.5609999999999999</v>
      </c>
      <c r="BM22" s="5">
        <v>-0.252</v>
      </c>
      <c r="BN22" s="5">
        <v>-0.69799999999999995</v>
      </c>
      <c r="BO22" s="5">
        <v>0.157</v>
      </c>
      <c r="BP22" s="5">
        <v>2.1999999999999999E-2</v>
      </c>
      <c r="BQ22" s="5">
        <v>2.3E-2</v>
      </c>
      <c r="BR22" s="5">
        <v>0.74299999999999999</v>
      </c>
      <c r="BS22" s="5">
        <v>3.33</v>
      </c>
      <c r="BT22" s="5">
        <v>-0.51100000000000001</v>
      </c>
      <c r="BU22" s="5">
        <v>-2.234</v>
      </c>
      <c r="BV22" s="5">
        <v>7.1849999999999996</v>
      </c>
      <c r="BW22" s="5">
        <v>20.32</v>
      </c>
      <c r="BX22" s="5">
        <v>1.6819999999999999</v>
      </c>
    </row>
    <row r="23" spans="1:76" x14ac:dyDescent="0.25">
      <c r="A23" s="3" t="s">
        <v>109</v>
      </c>
      <c r="B23" s="3" t="s">
        <v>110</v>
      </c>
      <c r="M23" s="5">
        <v>2.7170000000000001</v>
      </c>
      <c r="N23" s="5">
        <v>0.124</v>
      </c>
      <c r="O23" s="5">
        <v>-1.367</v>
      </c>
      <c r="P23" s="5">
        <v>0.10100000000000001</v>
      </c>
      <c r="Q23" s="5">
        <v>-0.70199999999999996</v>
      </c>
      <c r="R23" s="5">
        <v>-0.68500000000000005</v>
      </c>
      <c r="S23" s="5">
        <v>-0.13300000000000001</v>
      </c>
      <c r="T23" s="5">
        <v>-0.19</v>
      </c>
      <c r="U23" s="5">
        <v>0.53300000000000003</v>
      </c>
      <c r="V23" s="5">
        <v>-0.45300000000000001</v>
      </c>
      <c r="W23" s="5">
        <v>4.3490000000000002</v>
      </c>
      <c r="X23" s="5">
        <v>4.7679999999999998</v>
      </c>
      <c r="Y23" s="5">
        <v>1.9039999999999999</v>
      </c>
      <c r="Z23" s="5">
        <v>7.4560000000000004</v>
      </c>
      <c r="AA23" s="5">
        <v>40.841999999999999</v>
      </c>
      <c r="AB23" s="5">
        <v>3.016</v>
      </c>
      <c r="AC23" s="5">
        <v>8.33</v>
      </c>
      <c r="AD23" s="5">
        <v>7.7489999999999997</v>
      </c>
      <c r="AE23" s="5">
        <v>6.1669999999999998</v>
      </c>
      <c r="AF23" s="5">
        <v>11.744</v>
      </c>
      <c r="AG23" s="5">
        <v>14.347</v>
      </c>
      <c r="AH23" s="5">
        <v>11.847</v>
      </c>
      <c r="AI23" s="5">
        <v>8.202</v>
      </c>
      <c r="AJ23" s="5">
        <v>5.0410000000000004</v>
      </c>
      <c r="AK23" s="5">
        <v>6.3849999999999998</v>
      </c>
      <c r="AL23" s="5">
        <v>5.7389999999999999</v>
      </c>
      <c r="AM23" s="5">
        <v>-5.6529999999999996</v>
      </c>
      <c r="AN23" s="5">
        <v>0.35199999999999998</v>
      </c>
      <c r="AO23" s="5">
        <v>4.5910000000000002</v>
      </c>
      <c r="AP23" s="5">
        <v>4.1749999999999998</v>
      </c>
      <c r="AQ23" s="5">
        <v>-2.2999999999999998</v>
      </c>
      <c r="AR23" s="5">
        <v>-1.611</v>
      </c>
      <c r="AS23" s="5">
        <v>-2.2690000000000001</v>
      </c>
      <c r="AT23" s="5">
        <v>-2.3889999999999998</v>
      </c>
      <c r="AU23" s="5">
        <v>1.5629999999999999</v>
      </c>
      <c r="AV23" s="5">
        <v>3.1819999999999999</v>
      </c>
      <c r="AW23" s="5">
        <v>-1.792</v>
      </c>
      <c r="AX23" s="5">
        <v>1.8180000000000001</v>
      </c>
      <c r="AY23" s="5">
        <v>-1.9059999999999999</v>
      </c>
      <c r="AZ23" s="5">
        <v>0.53</v>
      </c>
      <c r="BA23" s="5">
        <v>6.5970000000000004</v>
      </c>
      <c r="BB23" s="5">
        <v>0.41199999999999998</v>
      </c>
      <c r="BC23" s="5">
        <v>-1.6930000000000001</v>
      </c>
      <c r="BD23" s="5">
        <v>0.88300000000000001</v>
      </c>
      <c r="BE23" s="5">
        <v>3.2879999999999998</v>
      </c>
      <c r="BF23" s="5">
        <v>4.28</v>
      </c>
      <c r="BG23" s="5">
        <v>2.9039999999999999</v>
      </c>
      <c r="BH23" s="5">
        <v>2.2360000000000002</v>
      </c>
      <c r="BI23" s="5">
        <v>6.9</v>
      </c>
      <c r="BJ23" s="5">
        <v>-9.4659999999999993</v>
      </c>
      <c r="BK23" s="5">
        <v>7.2750000000000004</v>
      </c>
      <c r="BL23" s="5">
        <v>8.5519999999999996</v>
      </c>
      <c r="BM23" s="5">
        <v>1.7789999999999999</v>
      </c>
      <c r="BN23" s="5">
        <v>-2.1240000000000001</v>
      </c>
      <c r="BO23" s="5">
        <v>-2.0529999999999999</v>
      </c>
      <c r="BP23" s="5">
        <v>-2.3330000000000002</v>
      </c>
      <c r="BQ23" s="5">
        <v>-4.758</v>
      </c>
      <c r="BR23" s="5">
        <v>3.7349999999999999</v>
      </c>
      <c r="BS23" s="5">
        <v>2.34</v>
      </c>
      <c r="BT23" s="5">
        <v>-0.315</v>
      </c>
      <c r="BU23" s="5">
        <v>-5.28</v>
      </c>
      <c r="BV23" s="5">
        <v>15.632</v>
      </c>
      <c r="BW23" s="5">
        <v>27.105</v>
      </c>
      <c r="BX23" s="5">
        <v>-7.3840000000000003</v>
      </c>
    </row>
    <row r="24" spans="1:76" x14ac:dyDescent="0.25">
      <c r="A24" s="3" t="s">
        <v>111</v>
      </c>
      <c r="B24" s="3" t="s">
        <v>112</v>
      </c>
      <c r="M24" s="5">
        <v>5.3559999999999999</v>
      </c>
      <c r="N24" s="5">
        <v>0.94599999999999995</v>
      </c>
      <c r="O24" s="5">
        <v>2.4239999999999999</v>
      </c>
      <c r="P24" s="5">
        <v>0.99299999999999999</v>
      </c>
      <c r="Q24" s="5">
        <v>0.877</v>
      </c>
      <c r="R24" s="5">
        <v>0.55000000000000004</v>
      </c>
      <c r="S24" s="5">
        <v>0.70199999999999996</v>
      </c>
      <c r="T24" s="5">
        <v>-0.13600000000000001</v>
      </c>
      <c r="U24" s="5">
        <v>-0.99</v>
      </c>
      <c r="V24" s="5">
        <v>1.0449999999999999</v>
      </c>
      <c r="W24" s="5">
        <v>3.8690000000000002</v>
      </c>
      <c r="X24" s="5">
        <v>-0.70899999999999996</v>
      </c>
      <c r="Y24" s="5">
        <v>2.0960000000000001</v>
      </c>
      <c r="Z24" s="5">
        <v>3.0670000000000002</v>
      </c>
      <c r="AA24" s="5">
        <v>16.149999999999999</v>
      </c>
      <c r="AB24" s="5">
        <v>4.4720000000000004</v>
      </c>
      <c r="AC24" s="5">
        <v>6.1520000000000001</v>
      </c>
      <c r="AD24" s="5">
        <v>6.173</v>
      </c>
      <c r="AE24" s="5">
        <v>12.031000000000001</v>
      </c>
      <c r="AF24" s="5">
        <v>5.1520000000000001</v>
      </c>
      <c r="AG24" s="5">
        <v>10.826000000000001</v>
      </c>
      <c r="AH24" s="5">
        <v>10.712</v>
      </c>
      <c r="AI24" s="5">
        <v>5.4859999999999998</v>
      </c>
      <c r="AJ24" s="5">
        <v>3.2309999999999999</v>
      </c>
      <c r="AK24" s="5">
        <v>5.7859999999999996</v>
      </c>
      <c r="AL24" s="5">
        <v>2.645</v>
      </c>
      <c r="AM24" s="5">
        <v>3.1720000000000002</v>
      </c>
      <c r="AN24" s="5">
        <v>3.855</v>
      </c>
      <c r="AO24" s="5">
        <v>1.4159999999999999</v>
      </c>
      <c r="AP24" s="5">
        <v>-0.52600000000000002</v>
      </c>
      <c r="AQ24" s="5">
        <v>3.6999999999999998E-2</v>
      </c>
      <c r="AR24" s="5">
        <v>1.1559999999999999</v>
      </c>
      <c r="AS24" s="5">
        <v>1.792</v>
      </c>
      <c r="AT24" s="5">
        <v>2.25</v>
      </c>
      <c r="AU24" s="5">
        <v>-0.17199999999999999</v>
      </c>
      <c r="AV24" s="5">
        <v>6.4000000000000001E-2</v>
      </c>
      <c r="AW24" s="5">
        <v>2.5499999999999998</v>
      </c>
      <c r="AX24" s="5">
        <v>-0.52600000000000002</v>
      </c>
      <c r="AY24" s="5">
        <v>-0.60499999999999998</v>
      </c>
      <c r="AZ24" s="5">
        <v>-0.161</v>
      </c>
      <c r="BA24" s="5">
        <v>-1.198</v>
      </c>
      <c r="BB24" s="5">
        <v>2.109</v>
      </c>
      <c r="BC24" s="5">
        <v>-1.153</v>
      </c>
      <c r="BD24" s="5">
        <v>0.624</v>
      </c>
      <c r="BE24" s="5">
        <v>-1.617</v>
      </c>
      <c r="BF24" s="5">
        <v>0.28899999999999998</v>
      </c>
      <c r="BG24" s="5">
        <v>-2.6850000000000001</v>
      </c>
      <c r="BH24" s="5">
        <v>-1.089</v>
      </c>
      <c r="BI24" s="5">
        <v>-1.831</v>
      </c>
      <c r="BJ24" s="5">
        <v>-1.641</v>
      </c>
      <c r="BK24" s="5">
        <v>-0.63</v>
      </c>
      <c r="BL24" s="5">
        <v>-7.99</v>
      </c>
      <c r="BM24" s="5">
        <v>-2.3980000000000001</v>
      </c>
      <c r="BN24" s="5">
        <v>3.6949999999999998</v>
      </c>
      <c r="BO24" s="5">
        <v>-3.387</v>
      </c>
      <c r="BP24" s="5">
        <v>-3.0649999999999999</v>
      </c>
      <c r="BQ24" s="5">
        <v>-2.9950000000000001</v>
      </c>
      <c r="BR24" s="5">
        <v>-0.625</v>
      </c>
      <c r="BS24" s="5">
        <v>-2.5840000000000001</v>
      </c>
      <c r="BT24" s="5">
        <v>-2.319</v>
      </c>
      <c r="BU24" s="5">
        <v>-0.7</v>
      </c>
      <c r="BV24" s="5">
        <v>2.456</v>
      </c>
      <c r="BW24" s="5">
        <v>5.1139999999999999</v>
      </c>
      <c r="BX24" s="5">
        <v>3.6459999999999999</v>
      </c>
    </row>
    <row r="25" spans="1:76" x14ac:dyDescent="0.25">
      <c r="A25" s="3" t="s">
        <v>113</v>
      </c>
      <c r="B25" s="3" t="s">
        <v>114</v>
      </c>
      <c r="M25" s="5">
        <v>3.214</v>
      </c>
      <c r="N25" s="5">
        <v>1.2070000000000001</v>
      </c>
      <c r="O25" s="5">
        <v>-1.2E-2</v>
      </c>
      <c r="P25" s="5">
        <v>3.1869999999999998</v>
      </c>
      <c r="Q25" s="5">
        <v>0.77</v>
      </c>
      <c r="R25" s="5">
        <v>0.50700000000000001</v>
      </c>
      <c r="S25" s="5">
        <v>0.88</v>
      </c>
      <c r="T25" s="5">
        <v>0.80700000000000005</v>
      </c>
      <c r="U25" s="5">
        <v>3.8759999999999999</v>
      </c>
      <c r="V25" s="5">
        <v>0.93100000000000005</v>
      </c>
      <c r="W25" s="5">
        <v>3.5640000000000001</v>
      </c>
      <c r="X25" s="5">
        <v>4.3019999999999996</v>
      </c>
      <c r="Y25" s="5">
        <v>4.1100000000000003</v>
      </c>
      <c r="Z25" s="5">
        <v>8.9169999999999998</v>
      </c>
      <c r="AA25" s="5">
        <v>33.719000000000001</v>
      </c>
      <c r="AB25" s="5">
        <v>2.8420000000000001</v>
      </c>
      <c r="AC25" s="5">
        <v>9.3780000000000001</v>
      </c>
      <c r="AD25" s="5">
        <v>6.8769999999999998</v>
      </c>
      <c r="AE25" s="5">
        <v>7.7889999999999997</v>
      </c>
      <c r="AF25" s="5">
        <v>10.404999999999999</v>
      </c>
      <c r="AG25" s="5">
        <v>10.24</v>
      </c>
      <c r="AH25" s="5">
        <v>9.3829999999999991</v>
      </c>
      <c r="AI25" s="5">
        <v>7.1779999999999999</v>
      </c>
      <c r="AJ25" s="5">
        <v>5.2869999999999999</v>
      </c>
      <c r="AK25" s="5">
        <v>4.4550000000000001</v>
      </c>
      <c r="AL25" s="5">
        <v>4.9989999999999997</v>
      </c>
      <c r="AM25" s="5">
        <v>-0.313</v>
      </c>
      <c r="AN25" s="5">
        <v>1.4690000000000001</v>
      </c>
      <c r="AO25" s="5">
        <v>4.7619999999999996</v>
      </c>
      <c r="AP25" s="5">
        <v>3.407</v>
      </c>
      <c r="AQ25" s="5">
        <v>0.25700000000000001</v>
      </c>
      <c r="AR25" s="5">
        <v>0.54</v>
      </c>
      <c r="AS25" s="5">
        <v>-0.48499999999999999</v>
      </c>
      <c r="AT25" s="5">
        <v>-1.8440000000000001</v>
      </c>
      <c r="AU25" s="5">
        <v>1.105</v>
      </c>
      <c r="AV25" s="5">
        <v>3.665</v>
      </c>
      <c r="AW25" s="5">
        <v>-1.8180000000000001</v>
      </c>
      <c r="AX25" s="5">
        <v>0.85599999999999998</v>
      </c>
      <c r="AY25" s="5">
        <v>-4.8000000000000001E-2</v>
      </c>
      <c r="AZ25" s="5">
        <v>-0.876</v>
      </c>
      <c r="BA25" s="5">
        <v>0.88400000000000001</v>
      </c>
      <c r="BB25" s="5">
        <v>2.0230000000000001</v>
      </c>
      <c r="BC25" s="5">
        <v>-1E-3</v>
      </c>
      <c r="BD25" s="5">
        <v>0.155</v>
      </c>
      <c r="BE25" s="5">
        <v>0.34599999999999997</v>
      </c>
      <c r="BF25" s="5">
        <v>1.5049999999999999</v>
      </c>
      <c r="BG25" s="5">
        <v>1.5349999999999999</v>
      </c>
      <c r="BH25" s="5">
        <v>1.744</v>
      </c>
      <c r="BI25" s="5">
        <v>1.5569999999999999</v>
      </c>
      <c r="BJ25" s="5">
        <v>-3.0139999999999998</v>
      </c>
      <c r="BK25" s="5">
        <v>-0.10199999999999999</v>
      </c>
      <c r="BL25" s="5">
        <v>1.8460000000000001</v>
      </c>
      <c r="BM25" s="5">
        <v>1.484</v>
      </c>
      <c r="BN25" s="5">
        <v>0.68300000000000005</v>
      </c>
      <c r="BO25" s="5">
        <v>-0.61599999999999999</v>
      </c>
      <c r="BP25" s="5">
        <v>-1.03</v>
      </c>
      <c r="BQ25" s="5">
        <v>-1.3069999999999999</v>
      </c>
      <c r="BR25" s="5">
        <v>1.1339999999999999</v>
      </c>
      <c r="BS25" s="5">
        <v>1.0660000000000001</v>
      </c>
      <c r="BT25" s="5">
        <v>1.042</v>
      </c>
      <c r="BU25" s="5">
        <v>-0.82499999999999996</v>
      </c>
      <c r="BV25" s="5">
        <v>3.0920000000000001</v>
      </c>
      <c r="BW25" s="5">
        <v>13.746</v>
      </c>
      <c r="BX25" s="5">
        <v>8.1189999999999998</v>
      </c>
    </row>
    <row r="26" spans="1:76" x14ac:dyDescent="0.25">
      <c r="A26" s="3" t="s">
        <v>115</v>
      </c>
      <c r="B26" s="3" t="s">
        <v>116</v>
      </c>
      <c r="M26" s="5">
        <v>2.101</v>
      </c>
      <c r="N26" s="5">
        <v>1.7310000000000001</v>
      </c>
      <c r="O26" s="5">
        <v>0.69899999999999995</v>
      </c>
      <c r="P26" s="5">
        <v>4.8010000000000002</v>
      </c>
      <c r="Q26" s="5">
        <v>0.88</v>
      </c>
      <c r="R26" s="5">
        <v>1.337</v>
      </c>
      <c r="S26" s="5">
        <v>1.595</v>
      </c>
      <c r="T26" s="5">
        <v>0.76800000000000002</v>
      </c>
      <c r="U26" s="5">
        <v>3.7909999999999999</v>
      </c>
      <c r="V26" s="5">
        <v>4.8769999999999998</v>
      </c>
      <c r="W26" s="5">
        <v>13.53</v>
      </c>
      <c r="X26" s="5">
        <v>1.7629999999999999</v>
      </c>
      <c r="Y26" s="5">
        <v>3.9409999999999998</v>
      </c>
      <c r="Z26" s="5">
        <v>10.272</v>
      </c>
      <c r="AA26" s="5">
        <v>29.693000000000001</v>
      </c>
      <c r="AB26" s="5">
        <v>6.6820000000000004</v>
      </c>
      <c r="AC26" s="5">
        <v>8.6769999999999996</v>
      </c>
      <c r="AD26" s="5">
        <v>6.95</v>
      </c>
      <c r="AE26" s="5">
        <v>7.3289999999999997</v>
      </c>
      <c r="AF26" s="5">
        <v>14.792999999999999</v>
      </c>
      <c r="AG26" s="5">
        <v>16.334</v>
      </c>
      <c r="AH26" s="5">
        <v>9.4779999999999998</v>
      </c>
      <c r="AI26" s="5">
        <v>17.263000000000002</v>
      </c>
      <c r="AJ26" s="5">
        <v>10.771000000000001</v>
      </c>
      <c r="AK26" s="5">
        <v>10.486000000000001</v>
      </c>
      <c r="AL26" s="5">
        <v>6.2380000000000004</v>
      </c>
      <c r="AM26" s="5">
        <v>-4.2380000000000004</v>
      </c>
      <c r="AN26" s="5">
        <v>-1.4670000000000001</v>
      </c>
      <c r="AO26" s="5">
        <v>6.1870000000000003</v>
      </c>
      <c r="AP26" s="5">
        <v>7.9930000000000003</v>
      </c>
      <c r="AQ26" s="5">
        <v>-2.363</v>
      </c>
      <c r="AR26" s="5">
        <v>-2.698</v>
      </c>
      <c r="AS26" s="5">
        <v>-1.794</v>
      </c>
      <c r="AT26" s="5">
        <v>-1.2629999999999999</v>
      </c>
      <c r="AU26" s="5">
        <v>4.1829999999999998</v>
      </c>
      <c r="AV26" s="5">
        <v>6.04</v>
      </c>
      <c r="AW26" s="5">
        <v>-0.39100000000000001</v>
      </c>
      <c r="AX26" s="5">
        <v>1.4430000000000001</v>
      </c>
      <c r="AY26" s="5">
        <v>-0.57699999999999996</v>
      </c>
      <c r="AZ26" s="5">
        <v>-1.8939999999999999</v>
      </c>
      <c r="BA26" s="5">
        <v>5.7919999999999998</v>
      </c>
      <c r="BB26" s="5">
        <v>-0.25800000000000001</v>
      </c>
      <c r="BC26" s="5">
        <v>-1.2989999999999999</v>
      </c>
      <c r="BD26" s="5">
        <v>-3.5000000000000003E-2</v>
      </c>
      <c r="BE26" s="5">
        <v>5.649</v>
      </c>
      <c r="BF26" s="5">
        <v>4.399</v>
      </c>
      <c r="BG26" s="5">
        <v>6.2359999999999998</v>
      </c>
      <c r="BH26" s="5">
        <v>4.2889999999999997</v>
      </c>
      <c r="BI26" s="5">
        <v>3.9460000000000002</v>
      </c>
      <c r="BJ26" s="5">
        <v>-5.601</v>
      </c>
      <c r="BK26" s="5">
        <v>3.7890000000000001</v>
      </c>
      <c r="BL26" s="5">
        <v>5.3979999999999997</v>
      </c>
      <c r="BM26" s="5">
        <v>-1.5449999999999999</v>
      </c>
      <c r="BN26" s="5">
        <v>-2.4769999999999999</v>
      </c>
      <c r="BO26" s="5">
        <v>-1.3680000000000001</v>
      </c>
      <c r="BP26" s="5">
        <v>-0.57299999999999995</v>
      </c>
      <c r="BQ26" s="5">
        <v>-2.403</v>
      </c>
      <c r="BR26" s="5">
        <v>4.5810000000000004</v>
      </c>
      <c r="BS26" s="5">
        <v>2.1669999999999998</v>
      </c>
      <c r="BT26" s="5">
        <v>-0.622</v>
      </c>
      <c r="BU26" s="5">
        <v>-1.258</v>
      </c>
      <c r="BV26" s="5">
        <v>11.385</v>
      </c>
      <c r="BW26" s="5">
        <v>19.268000000000001</v>
      </c>
      <c r="BX26" s="5">
        <v>-1.6850000000000001</v>
      </c>
    </row>
    <row r="27" spans="1:76" x14ac:dyDescent="0.25">
      <c r="A27" s="3" t="s">
        <v>117</v>
      </c>
      <c r="B27" s="3" t="s">
        <v>118</v>
      </c>
      <c r="M27" s="5">
        <v>4.1379999999999999</v>
      </c>
      <c r="N27" s="5">
        <v>3.1469999999999998</v>
      </c>
      <c r="O27" s="5">
        <v>3.5150000000000001</v>
      </c>
      <c r="P27" s="5">
        <v>4.3869999999999996</v>
      </c>
      <c r="Q27" s="5">
        <v>2.2130000000000001</v>
      </c>
      <c r="R27" s="5">
        <v>2.1059999999999999</v>
      </c>
      <c r="S27" s="5">
        <v>1.2490000000000001</v>
      </c>
      <c r="T27" s="5">
        <v>2.0510000000000002</v>
      </c>
      <c r="U27" s="5">
        <v>4.2999999999999997E-2</v>
      </c>
      <c r="V27" s="5">
        <v>3.0430000000000001</v>
      </c>
      <c r="W27" s="5">
        <v>5.5730000000000004</v>
      </c>
      <c r="X27" s="5">
        <v>4.625</v>
      </c>
      <c r="Y27" s="5">
        <v>4.101</v>
      </c>
      <c r="Z27" s="5">
        <v>9.5869999999999997</v>
      </c>
      <c r="AA27" s="5">
        <v>18.055</v>
      </c>
      <c r="AB27" s="5">
        <v>7.0720000000000001</v>
      </c>
      <c r="AC27" s="5">
        <v>8.1780000000000008</v>
      </c>
      <c r="AD27" s="5">
        <v>6.6070000000000002</v>
      </c>
      <c r="AE27" s="5">
        <v>8.0280000000000005</v>
      </c>
      <c r="AF27" s="5">
        <v>7.4169999999999998</v>
      </c>
      <c r="AG27" s="5">
        <v>11.29</v>
      </c>
      <c r="AH27" s="5">
        <v>9.7059999999999995</v>
      </c>
      <c r="AI27" s="5">
        <v>9.0239999999999991</v>
      </c>
      <c r="AJ27" s="5">
        <v>6.2830000000000004</v>
      </c>
      <c r="AK27" s="5">
        <v>4.7080000000000002</v>
      </c>
      <c r="AL27" s="5">
        <v>2.8439999999999999</v>
      </c>
      <c r="AM27" s="5">
        <v>1.752</v>
      </c>
      <c r="AN27" s="5">
        <v>6.9000000000000006E-2</v>
      </c>
      <c r="AO27" s="5">
        <v>0.9</v>
      </c>
      <c r="AP27" s="5">
        <v>1.9059999999999999</v>
      </c>
      <c r="AQ27" s="5">
        <v>1.53</v>
      </c>
      <c r="AR27" s="5">
        <v>0.80400000000000005</v>
      </c>
      <c r="AS27" s="5">
        <v>-0.65900000000000003</v>
      </c>
      <c r="AT27" s="5">
        <v>-3.008</v>
      </c>
      <c r="AU27" s="5">
        <v>-1.4850000000000001</v>
      </c>
      <c r="AV27" s="5">
        <v>-1.506</v>
      </c>
      <c r="AW27" s="5">
        <v>-0.71899999999999997</v>
      </c>
      <c r="AX27" s="5">
        <v>-1.758</v>
      </c>
      <c r="AY27" s="5">
        <v>-2</v>
      </c>
      <c r="AZ27" s="5">
        <v>-2.6869999999999998</v>
      </c>
      <c r="BA27" s="5">
        <v>1.61</v>
      </c>
      <c r="BB27" s="5">
        <v>0.69899999999999995</v>
      </c>
      <c r="BC27" s="5">
        <v>-0.874</v>
      </c>
      <c r="BD27" s="5">
        <v>-0.33200000000000002</v>
      </c>
      <c r="BE27" s="5">
        <v>0.39800000000000002</v>
      </c>
      <c r="BF27" s="5">
        <v>1.077</v>
      </c>
      <c r="BG27" s="5">
        <v>-0.77100000000000002</v>
      </c>
      <c r="BH27" s="5">
        <v>1.984</v>
      </c>
      <c r="BI27" s="5">
        <v>1.6160000000000001</v>
      </c>
      <c r="BJ27" s="5">
        <v>1.262</v>
      </c>
      <c r="BK27" s="5">
        <v>2.2709999999999999</v>
      </c>
      <c r="BL27" s="5">
        <v>1.524</v>
      </c>
      <c r="BM27" s="5">
        <v>1.6910000000000001</v>
      </c>
      <c r="BN27" s="5">
        <v>1.7689999999999999</v>
      </c>
      <c r="BO27" s="5">
        <v>1.111</v>
      </c>
      <c r="BP27" s="5">
        <v>1.284</v>
      </c>
      <c r="BQ27" s="5">
        <v>0.78200000000000003</v>
      </c>
      <c r="BR27" s="5">
        <v>0.84699999999999998</v>
      </c>
      <c r="BS27" s="5">
        <v>0.71299999999999997</v>
      </c>
      <c r="BT27" s="5">
        <v>1.19</v>
      </c>
      <c r="BU27" s="5">
        <v>0.88700000000000001</v>
      </c>
      <c r="BV27" s="5">
        <v>0.85099999999999998</v>
      </c>
      <c r="BW27" s="5">
        <v>3.3519999999999999</v>
      </c>
      <c r="BX27" s="5">
        <v>5.9210000000000003</v>
      </c>
    </row>
    <row r="28" spans="1:76" x14ac:dyDescent="0.25">
      <c r="A28" s="3" t="s">
        <v>119</v>
      </c>
      <c r="B28" s="3" t="s">
        <v>120</v>
      </c>
      <c r="C28" s="5">
        <v>4.3719999999999999</v>
      </c>
      <c r="D28" s="5">
        <v>21.649000000000001</v>
      </c>
      <c r="E28" s="5">
        <v>23.074000000000002</v>
      </c>
      <c r="F28" s="5">
        <v>0.58199999999999996</v>
      </c>
      <c r="G28" s="5">
        <v>0.28599999999999998</v>
      </c>
      <c r="H28" s="5">
        <v>1.976</v>
      </c>
      <c r="I28" s="5">
        <v>4.4720000000000004</v>
      </c>
      <c r="J28" s="5">
        <v>10.462</v>
      </c>
      <c r="K28" s="5">
        <v>8.6999999999999993</v>
      </c>
      <c r="L28" s="5">
        <v>5.1589999999999998</v>
      </c>
      <c r="M28" s="5">
        <v>1.2030000000000001</v>
      </c>
      <c r="N28" s="5">
        <v>1.4119999999999999</v>
      </c>
      <c r="O28" s="5">
        <v>5.1120000000000001</v>
      </c>
      <c r="P28" s="5">
        <v>8.7219999999999995</v>
      </c>
      <c r="Q28" s="5">
        <v>5.5640000000000001</v>
      </c>
      <c r="R28" s="5">
        <v>5.0010000000000003</v>
      </c>
      <c r="S28" s="5">
        <v>3.1920000000000002</v>
      </c>
      <c r="T28" s="5">
        <v>2.0059999999999998</v>
      </c>
      <c r="U28" s="5">
        <v>4.4290000000000003</v>
      </c>
      <c r="V28" s="5">
        <v>6.3819999999999997</v>
      </c>
      <c r="W28" s="5">
        <v>4.0270000000000001</v>
      </c>
      <c r="X28" s="5">
        <v>5.8490000000000002</v>
      </c>
      <c r="Y28" s="5">
        <v>6.3650000000000002</v>
      </c>
      <c r="Z28" s="5">
        <v>8.8290000000000006</v>
      </c>
      <c r="AA28" s="5">
        <v>15.951000000000001</v>
      </c>
      <c r="AB28" s="5">
        <v>13.394</v>
      </c>
      <c r="AC28" s="5">
        <v>12.532</v>
      </c>
      <c r="AD28" s="5">
        <v>9.4879999999999995</v>
      </c>
      <c r="AE28" s="5">
        <v>9.3650000000000002</v>
      </c>
      <c r="AF28" s="5">
        <v>11.12</v>
      </c>
      <c r="AG28" s="5">
        <v>13.896000000000001</v>
      </c>
      <c r="AH28" s="5">
        <v>10.177</v>
      </c>
      <c r="AI28" s="5">
        <v>11.558999999999999</v>
      </c>
      <c r="AJ28" s="5">
        <v>7.1950000000000003</v>
      </c>
      <c r="AK28" s="5">
        <v>6.1429999999999998</v>
      </c>
      <c r="AL28" s="5">
        <v>3.8690000000000002</v>
      </c>
      <c r="AM28" s="5">
        <v>3.6989999999999998</v>
      </c>
      <c r="AN28" s="5">
        <v>3.3940000000000001</v>
      </c>
      <c r="AO28" s="5">
        <v>3.3460000000000001</v>
      </c>
      <c r="AP28" s="5">
        <v>2.4449999999999998</v>
      </c>
      <c r="AQ28" s="5">
        <v>3.0259999999999998</v>
      </c>
      <c r="AR28" s="5">
        <v>3.601</v>
      </c>
      <c r="AS28" s="5">
        <v>1.8129999999999999</v>
      </c>
      <c r="AT28" s="5">
        <v>1.6930000000000001</v>
      </c>
      <c r="AU28" s="5">
        <v>0.623</v>
      </c>
      <c r="AV28" s="5">
        <v>0.71399999999999997</v>
      </c>
      <c r="AW28" s="5">
        <v>1.171</v>
      </c>
      <c r="AX28" s="5">
        <v>2.1019999999999999</v>
      </c>
      <c r="AY28" s="5">
        <v>1.0760000000000001</v>
      </c>
      <c r="AZ28" s="5">
        <v>1.6479999999999999</v>
      </c>
      <c r="BA28" s="5">
        <v>3.34</v>
      </c>
      <c r="BB28" s="5">
        <v>2.1320000000000001</v>
      </c>
      <c r="BC28" s="5">
        <v>3.0609999999999999</v>
      </c>
      <c r="BD28" s="5">
        <v>2.6190000000000002</v>
      </c>
      <c r="BE28" s="5">
        <v>3.9689999999999999</v>
      </c>
      <c r="BF28" s="5">
        <v>3.77</v>
      </c>
      <c r="BG28" s="5">
        <v>3.7839999999999998</v>
      </c>
      <c r="BH28" s="5">
        <v>3.9060000000000001</v>
      </c>
      <c r="BI28" s="5">
        <v>4.9320000000000004</v>
      </c>
      <c r="BJ28" s="5">
        <v>0.68500000000000005</v>
      </c>
      <c r="BK28" s="5">
        <v>2.2869999999999999</v>
      </c>
      <c r="BL28" s="5">
        <v>3.169</v>
      </c>
      <c r="BM28" s="5">
        <v>2.0230000000000001</v>
      </c>
      <c r="BN28" s="5">
        <v>0.70399999999999996</v>
      </c>
      <c r="BO28" s="5">
        <v>0.128</v>
      </c>
      <c r="BP28" s="5">
        <v>-1.0549999999999999</v>
      </c>
      <c r="BQ28" s="5">
        <v>0.32300000000000001</v>
      </c>
      <c r="BR28" s="5">
        <v>2.052</v>
      </c>
      <c r="BS28" s="5">
        <v>2.234</v>
      </c>
      <c r="BT28" s="5">
        <v>2.0499999999999998</v>
      </c>
      <c r="BU28" s="5">
        <v>0.91</v>
      </c>
      <c r="BV28" s="5">
        <v>4.3099999999999996</v>
      </c>
      <c r="BW28" s="5">
        <v>8.77</v>
      </c>
      <c r="BX28" s="5">
        <v>4.4660000000000002</v>
      </c>
    </row>
    <row r="29" spans="1:76" x14ac:dyDescent="0.25">
      <c r="A29" s="3" t="s">
        <v>121</v>
      </c>
      <c r="B29" s="3" t="s">
        <v>122</v>
      </c>
      <c r="C29" s="5">
        <v>9.9369999999999994</v>
      </c>
      <c r="D29" s="5">
        <v>16.972999999999999</v>
      </c>
      <c r="E29" s="5">
        <v>13.204000000000001</v>
      </c>
      <c r="F29" s="5">
        <v>3.3340000000000001</v>
      </c>
      <c r="G29" s="5">
        <v>2.508</v>
      </c>
      <c r="H29" s="5">
        <v>2.9780000000000002</v>
      </c>
      <c r="I29" s="5">
        <v>3.4510000000000001</v>
      </c>
      <c r="J29" s="5">
        <v>5.5549999999999997</v>
      </c>
      <c r="K29" s="5">
        <v>11.417</v>
      </c>
      <c r="L29" s="5">
        <v>6.5659999999999998</v>
      </c>
      <c r="M29" s="5">
        <v>3.7719999999999998</v>
      </c>
      <c r="N29" s="5">
        <v>4.2709999999999999</v>
      </c>
      <c r="O29" s="5">
        <v>4.1970000000000001</v>
      </c>
      <c r="P29" s="5">
        <v>6.0410000000000004</v>
      </c>
      <c r="Q29" s="5">
        <v>3.5510000000000002</v>
      </c>
      <c r="R29" s="5">
        <v>3.3839999999999999</v>
      </c>
      <c r="S29" s="5">
        <v>3.6749999999999998</v>
      </c>
      <c r="T29" s="5">
        <v>3.871</v>
      </c>
      <c r="U29" s="5">
        <v>3.992</v>
      </c>
      <c r="V29" s="5">
        <v>6.32</v>
      </c>
      <c r="W29" s="5">
        <v>5.9269999999999996</v>
      </c>
      <c r="X29" s="5">
        <v>5.5709999999999997</v>
      </c>
      <c r="Y29" s="5">
        <v>5.484</v>
      </c>
      <c r="Z29" s="5">
        <v>8.6820000000000004</v>
      </c>
      <c r="AA29" s="5">
        <v>15.271000000000001</v>
      </c>
      <c r="AB29" s="5">
        <v>11.702</v>
      </c>
      <c r="AC29" s="5">
        <v>10.497</v>
      </c>
      <c r="AD29" s="5">
        <v>9.0129999999999999</v>
      </c>
      <c r="AE29" s="5">
        <v>8.8369999999999997</v>
      </c>
      <c r="AF29" s="5">
        <v>8.7949999999999999</v>
      </c>
      <c r="AG29" s="5">
        <v>11.428000000000001</v>
      </c>
      <c r="AH29" s="5">
        <v>11.433999999999999</v>
      </c>
      <c r="AI29" s="5">
        <v>10.811</v>
      </c>
      <c r="AJ29" s="5">
        <v>8.77</v>
      </c>
      <c r="AK29" s="5">
        <v>7.391</v>
      </c>
      <c r="AL29" s="5">
        <v>6.0609999999999999</v>
      </c>
      <c r="AM29" s="5">
        <v>3.2679999999999998</v>
      </c>
      <c r="AN29" s="5">
        <v>2.1659999999999999</v>
      </c>
      <c r="AO29" s="5">
        <v>2.6179999999999999</v>
      </c>
      <c r="AP29" s="5">
        <v>3.9079999999999999</v>
      </c>
      <c r="AQ29" s="5">
        <v>2.097</v>
      </c>
      <c r="AR29" s="5">
        <v>2.9710000000000001</v>
      </c>
      <c r="AS29" s="5">
        <v>1.742</v>
      </c>
      <c r="AT29" s="5">
        <v>1.774</v>
      </c>
      <c r="AU29" s="5">
        <v>0.63100000000000001</v>
      </c>
      <c r="AV29" s="5">
        <v>0.61799999999999999</v>
      </c>
      <c r="AW29" s="5">
        <v>0.80400000000000005</v>
      </c>
      <c r="AX29" s="5">
        <v>0.40300000000000002</v>
      </c>
      <c r="AY29" s="5">
        <v>0.83199999999999996</v>
      </c>
      <c r="AZ29" s="5">
        <v>0.88100000000000001</v>
      </c>
      <c r="BA29" s="5">
        <v>1.948</v>
      </c>
      <c r="BB29" s="5">
        <v>2.173</v>
      </c>
      <c r="BC29" s="5">
        <v>1.931</v>
      </c>
      <c r="BD29" s="5">
        <v>1.2609999999999999</v>
      </c>
      <c r="BE29" s="5">
        <v>1.6859999999999999</v>
      </c>
      <c r="BF29" s="5">
        <v>1.8009999999999999</v>
      </c>
      <c r="BG29" s="5">
        <v>1.8680000000000001</v>
      </c>
      <c r="BH29" s="5">
        <v>1.744</v>
      </c>
      <c r="BI29" s="5">
        <v>2.077</v>
      </c>
      <c r="BJ29" s="5">
        <v>0.94199999999999995</v>
      </c>
      <c r="BK29" s="5">
        <v>1.149</v>
      </c>
      <c r="BL29" s="5">
        <v>0.36199999999999999</v>
      </c>
      <c r="BM29" s="5">
        <v>1.0449999999999999</v>
      </c>
      <c r="BN29" s="5">
        <v>0.39100000000000001</v>
      </c>
      <c r="BO29" s="5">
        <v>0.126</v>
      </c>
      <c r="BP29" s="5">
        <v>0.30399999999999999</v>
      </c>
      <c r="BQ29" s="5">
        <v>0.221</v>
      </c>
      <c r="BR29" s="5">
        <v>0.24299999999999999</v>
      </c>
      <c r="BS29" s="5">
        <v>0.95499999999999996</v>
      </c>
      <c r="BT29" s="5">
        <v>0.88600000000000001</v>
      </c>
      <c r="BU29" s="5">
        <v>1.73</v>
      </c>
      <c r="BV29" s="5">
        <v>1.585</v>
      </c>
      <c r="BW29" s="5">
        <v>4.1689999999999996</v>
      </c>
      <c r="BX29" s="5">
        <v>1.1839999999999999</v>
      </c>
    </row>
    <row r="30" spans="1:76" x14ac:dyDescent="0.25">
      <c r="A30" s="3" t="s">
        <v>123</v>
      </c>
      <c r="B30" s="3" t="s">
        <v>124</v>
      </c>
      <c r="C30" s="5">
        <v>7.9349999999999996</v>
      </c>
      <c r="D30" s="5">
        <v>17.763999999999999</v>
      </c>
      <c r="E30" s="5">
        <v>12.204000000000001</v>
      </c>
      <c r="F30" s="5">
        <v>1.956</v>
      </c>
      <c r="G30" s="5">
        <v>0.71399999999999997</v>
      </c>
      <c r="H30" s="5">
        <v>2.8420000000000001</v>
      </c>
      <c r="I30" s="5">
        <v>3.145</v>
      </c>
      <c r="J30" s="5">
        <v>5.194</v>
      </c>
      <c r="K30" s="5">
        <v>11.052</v>
      </c>
      <c r="L30" s="5">
        <v>6</v>
      </c>
      <c r="M30" s="5">
        <v>2.44</v>
      </c>
      <c r="N30" s="5">
        <v>2.677</v>
      </c>
      <c r="O30" s="5">
        <v>3.1509999999999998</v>
      </c>
      <c r="P30" s="5">
        <v>4.4160000000000004</v>
      </c>
      <c r="Q30" s="5">
        <v>2.8969999999999998</v>
      </c>
      <c r="R30" s="5">
        <v>1.917</v>
      </c>
      <c r="S30" s="5">
        <v>2.6030000000000002</v>
      </c>
      <c r="T30" s="5">
        <v>2.6589999999999998</v>
      </c>
      <c r="U30" s="5">
        <v>1.534</v>
      </c>
      <c r="V30" s="5">
        <v>5.15</v>
      </c>
      <c r="W30" s="5">
        <v>5.0359999999999996</v>
      </c>
      <c r="X30" s="5">
        <v>5.16</v>
      </c>
      <c r="Y30" s="5">
        <v>4.2229999999999999</v>
      </c>
      <c r="Z30" s="5">
        <v>7.2080000000000002</v>
      </c>
      <c r="AA30" s="5">
        <v>16.010000000000002</v>
      </c>
      <c r="AB30" s="5">
        <v>10.815</v>
      </c>
      <c r="AC30" s="5">
        <v>9.6519999999999992</v>
      </c>
      <c r="AD30" s="5">
        <v>8.1760000000000002</v>
      </c>
      <c r="AE30" s="5">
        <v>8.5389999999999997</v>
      </c>
      <c r="AF30" s="5">
        <v>9.0139999999999993</v>
      </c>
      <c r="AG30" s="5">
        <v>11.721</v>
      </c>
      <c r="AH30" s="5">
        <v>12.244</v>
      </c>
      <c r="AI30" s="5">
        <v>10.795</v>
      </c>
      <c r="AJ30" s="5">
        <v>8.1470000000000002</v>
      </c>
      <c r="AK30" s="5">
        <v>7.0880000000000001</v>
      </c>
      <c r="AL30" s="5">
        <v>5.0880000000000001</v>
      </c>
      <c r="AM30" s="5">
        <v>1.2849999999999999</v>
      </c>
      <c r="AN30" s="5">
        <v>1.2869999999999999</v>
      </c>
      <c r="AO30" s="5">
        <v>1.75</v>
      </c>
      <c r="AP30" s="5">
        <v>2.8450000000000002</v>
      </c>
      <c r="AQ30" s="5">
        <v>1.6419999999999999</v>
      </c>
      <c r="AR30" s="5">
        <v>2.569</v>
      </c>
      <c r="AS30" s="5">
        <v>0.34200000000000003</v>
      </c>
      <c r="AT30" s="5">
        <v>1.0580000000000001</v>
      </c>
      <c r="AU30" s="5">
        <v>0.76200000000000001</v>
      </c>
      <c r="AV30" s="5">
        <v>0.56299999999999994</v>
      </c>
      <c r="AW30" s="5">
        <v>0.63900000000000001</v>
      </c>
      <c r="AX30" s="5">
        <v>0.75800000000000001</v>
      </c>
      <c r="AY30" s="5">
        <v>0.374</v>
      </c>
      <c r="AZ30" s="5">
        <v>0.32400000000000001</v>
      </c>
      <c r="BA30" s="5">
        <v>1.413</v>
      </c>
      <c r="BB30" s="5">
        <v>2.714</v>
      </c>
      <c r="BC30" s="5">
        <v>2.4489999999999998</v>
      </c>
      <c r="BD30" s="5">
        <v>2.1779999999999999</v>
      </c>
      <c r="BE30" s="5">
        <v>1.585</v>
      </c>
      <c r="BF30" s="5">
        <v>1.603</v>
      </c>
      <c r="BG30" s="5">
        <v>1.262</v>
      </c>
      <c r="BH30" s="5">
        <v>1.7430000000000001</v>
      </c>
      <c r="BI30" s="5">
        <v>3.1459999999999999</v>
      </c>
      <c r="BJ30" s="5">
        <v>1.097</v>
      </c>
      <c r="BK30" s="5">
        <v>0.47199999999999998</v>
      </c>
      <c r="BL30" s="5">
        <v>1.0429999999999999</v>
      </c>
      <c r="BM30" s="5">
        <v>1.6739999999999999</v>
      </c>
      <c r="BN30" s="5">
        <v>0.61099999999999999</v>
      </c>
      <c r="BO30" s="5">
        <v>-0.20799999999999999</v>
      </c>
      <c r="BP30" s="5">
        <v>-0.13400000000000001</v>
      </c>
      <c r="BQ30" s="5">
        <v>-0.48</v>
      </c>
      <c r="BR30" s="5">
        <v>1.0189999999999999</v>
      </c>
      <c r="BS30" s="5">
        <v>1.5760000000000001</v>
      </c>
      <c r="BT30" s="5">
        <v>1.599</v>
      </c>
      <c r="BU30" s="5">
        <v>2.4820000000000002</v>
      </c>
      <c r="BV30" s="5">
        <v>4.0999999999999996</v>
      </c>
      <c r="BW30" s="5">
        <v>8.3740000000000006</v>
      </c>
      <c r="BX30" s="5">
        <v>0.26600000000000001</v>
      </c>
    </row>
    <row r="31" spans="1:76" x14ac:dyDescent="0.25">
      <c r="A31" s="3" t="s">
        <v>125</v>
      </c>
      <c r="B31" s="3" t="s">
        <v>126</v>
      </c>
      <c r="C31" s="5">
        <v>8.5510000000000002</v>
      </c>
      <c r="D31" s="5">
        <v>19.832000000000001</v>
      </c>
      <c r="E31" s="5">
        <v>9.58</v>
      </c>
      <c r="F31" s="5">
        <v>-0.76400000000000001</v>
      </c>
      <c r="G31" s="5">
        <v>0.32200000000000001</v>
      </c>
      <c r="H31" s="5">
        <v>3.6190000000000002</v>
      </c>
      <c r="I31" s="5">
        <v>4.194</v>
      </c>
      <c r="J31" s="5">
        <v>5.133</v>
      </c>
      <c r="K31" s="5">
        <v>10.827</v>
      </c>
      <c r="L31" s="5">
        <v>3.718</v>
      </c>
      <c r="M31" s="5">
        <v>3.1680000000000001</v>
      </c>
      <c r="N31" s="5">
        <v>2.2080000000000002</v>
      </c>
      <c r="O31" s="5">
        <v>3.0409999999999999</v>
      </c>
      <c r="P31" s="5">
        <v>3.7389999999999999</v>
      </c>
      <c r="Q31" s="5">
        <v>1.821</v>
      </c>
      <c r="R31" s="5">
        <v>1.468</v>
      </c>
      <c r="S31" s="5">
        <v>2.0579999999999998</v>
      </c>
      <c r="T31" s="5">
        <v>1.5429999999999999</v>
      </c>
      <c r="U31" s="5">
        <v>1.841</v>
      </c>
      <c r="V31" s="5">
        <v>4.5010000000000003</v>
      </c>
      <c r="W31" s="5">
        <v>5.2629999999999999</v>
      </c>
      <c r="X31" s="5">
        <v>4.49</v>
      </c>
      <c r="Y31" s="5">
        <v>4.3540000000000001</v>
      </c>
      <c r="Z31" s="5">
        <v>6.9329999999999998</v>
      </c>
      <c r="AA31" s="5">
        <v>16.513999999999999</v>
      </c>
      <c r="AB31" s="5">
        <v>9.7479999999999993</v>
      </c>
      <c r="AC31" s="5">
        <v>8.2149999999999999</v>
      </c>
      <c r="AD31" s="5">
        <v>7.6879999999999997</v>
      </c>
      <c r="AE31" s="5">
        <v>8.0129999999999999</v>
      </c>
      <c r="AF31" s="5">
        <v>8.7970000000000006</v>
      </c>
      <c r="AG31" s="5">
        <v>11.87</v>
      </c>
      <c r="AH31" s="5">
        <v>11.83</v>
      </c>
      <c r="AI31" s="5">
        <v>10.241</v>
      </c>
      <c r="AJ31" s="5">
        <v>8.2040000000000006</v>
      </c>
      <c r="AK31" s="5">
        <v>7.2320000000000002</v>
      </c>
      <c r="AL31" s="5">
        <v>4.18</v>
      </c>
      <c r="AM31" s="5">
        <v>0.53300000000000003</v>
      </c>
      <c r="AN31" s="5">
        <v>1.5720000000000001</v>
      </c>
      <c r="AO31" s="5">
        <v>1.8759999999999999</v>
      </c>
      <c r="AP31" s="5">
        <v>3.077</v>
      </c>
      <c r="AQ31" s="5">
        <v>1.425</v>
      </c>
      <c r="AR31" s="5">
        <v>1.9630000000000001</v>
      </c>
      <c r="AS31" s="5">
        <v>-0.40100000000000002</v>
      </c>
      <c r="AT31" s="5">
        <v>0.52900000000000003</v>
      </c>
      <c r="AU31" s="5">
        <v>0.54500000000000004</v>
      </c>
      <c r="AV31" s="5">
        <v>0.111</v>
      </c>
      <c r="AW31" s="5">
        <v>0.69199999999999995</v>
      </c>
      <c r="AX31" s="5">
        <v>-0.22800000000000001</v>
      </c>
      <c r="AY31" s="5">
        <v>-0.245</v>
      </c>
      <c r="AZ31" s="5">
        <v>-0.97799999999999998</v>
      </c>
      <c r="BA31" s="5">
        <v>0.39800000000000002</v>
      </c>
      <c r="BB31" s="5">
        <v>3.004</v>
      </c>
      <c r="BC31" s="5">
        <v>2.2869999999999999</v>
      </c>
      <c r="BD31" s="5">
        <v>2.4910000000000001</v>
      </c>
      <c r="BE31" s="5">
        <v>1.2529999999999999</v>
      </c>
      <c r="BF31" s="5">
        <v>0.97</v>
      </c>
      <c r="BG31" s="5">
        <v>0.50600000000000001</v>
      </c>
      <c r="BH31" s="5">
        <v>0.89400000000000002</v>
      </c>
      <c r="BI31" s="5">
        <v>2.6539999999999999</v>
      </c>
      <c r="BJ31" s="5">
        <v>1.0369999999999999</v>
      </c>
      <c r="BK31" s="5">
        <v>-0.45800000000000002</v>
      </c>
      <c r="BL31" s="5">
        <v>0.47899999999999998</v>
      </c>
      <c r="BM31" s="5">
        <v>1.26</v>
      </c>
      <c r="BN31" s="5">
        <v>-0.13700000000000001</v>
      </c>
      <c r="BO31" s="5">
        <v>-1.071</v>
      </c>
      <c r="BP31" s="5">
        <v>-1.109</v>
      </c>
      <c r="BQ31" s="5">
        <v>-0.80100000000000005</v>
      </c>
      <c r="BR31" s="5">
        <v>0.63400000000000001</v>
      </c>
      <c r="BS31" s="5">
        <v>0.99</v>
      </c>
      <c r="BT31" s="5">
        <v>1.6140000000000001</v>
      </c>
      <c r="BU31" s="5">
        <v>2.74</v>
      </c>
      <c r="BV31" s="5">
        <v>2.6819999999999999</v>
      </c>
      <c r="BW31" s="5">
        <v>9.2070000000000007</v>
      </c>
      <c r="BX31" s="5">
        <v>2.2480000000000002</v>
      </c>
    </row>
    <row r="32" spans="1:76" x14ac:dyDescent="0.25">
      <c r="A32" s="3" t="s">
        <v>127</v>
      </c>
      <c r="B32" s="3" t="s">
        <v>128</v>
      </c>
      <c r="C32" s="5">
        <v>5.5259999999999998</v>
      </c>
      <c r="D32" s="5">
        <v>13.923</v>
      </c>
      <c r="E32" s="5">
        <v>17.312999999999999</v>
      </c>
      <c r="F32" s="5">
        <v>7.4989999999999997</v>
      </c>
      <c r="G32" s="5">
        <v>0.61599999999999999</v>
      </c>
      <c r="H32" s="5">
        <v>1.38</v>
      </c>
      <c r="I32" s="5">
        <v>0.55300000000000005</v>
      </c>
      <c r="J32" s="5">
        <v>4.8819999999999997</v>
      </c>
      <c r="K32" s="5">
        <v>10.347</v>
      </c>
      <c r="L32" s="5">
        <v>10.51</v>
      </c>
      <c r="M32" s="5">
        <v>0.8</v>
      </c>
      <c r="N32" s="5">
        <v>2.8679999999999999</v>
      </c>
      <c r="O32" s="5">
        <v>2.4249999999999998</v>
      </c>
      <c r="P32" s="5">
        <v>4.5819999999999999</v>
      </c>
      <c r="Q32" s="5">
        <v>3.476</v>
      </c>
      <c r="R32" s="5">
        <v>1.9870000000000001</v>
      </c>
      <c r="S32" s="5">
        <v>2.7229999999999999</v>
      </c>
      <c r="T32" s="5">
        <v>4.1109999999999998</v>
      </c>
      <c r="U32" s="5">
        <v>2.085</v>
      </c>
      <c r="V32" s="5">
        <v>5.3920000000000003</v>
      </c>
      <c r="W32" s="5">
        <v>4.3600000000000003</v>
      </c>
      <c r="X32" s="5">
        <v>6.0209999999999999</v>
      </c>
      <c r="Y32" s="5">
        <v>2.5539999999999998</v>
      </c>
      <c r="Z32" s="5">
        <v>6.8289999999999997</v>
      </c>
      <c r="AA32" s="5">
        <v>15.417</v>
      </c>
      <c r="AB32" s="5">
        <v>12.108000000000001</v>
      </c>
      <c r="AC32" s="5">
        <v>11.513999999999999</v>
      </c>
      <c r="AD32" s="5">
        <v>7.7320000000000002</v>
      </c>
      <c r="AE32" s="5">
        <v>9.2200000000000006</v>
      </c>
      <c r="AF32" s="5">
        <v>8.49</v>
      </c>
      <c r="AG32" s="5">
        <v>10.843</v>
      </c>
      <c r="AH32" s="5">
        <v>11.891</v>
      </c>
      <c r="AI32" s="5">
        <v>11.172000000000001</v>
      </c>
      <c r="AJ32" s="5">
        <v>6.8479999999999999</v>
      </c>
      <c r="AK32" s="5">
        <v>6.7850000000000001</v>
      </c>
      <c r="AL32" s="5">
        <v>6.5119999999999996</v>
      </c>
      <c r="AM32" s="5">
        <v>1.421</v>
      </c>
      <c r="AN32" s="5">
        <v>-1.5049999999999999</v>
      </c>
      <c r="AO32" s="5">
        <v>-0.219</v>
      </c>
      <c r="AP32" s="5">
        <v>1.4079999999999999</v>
      </c>
      <c r="AQ32" s="5">
        <v>0.31900000000000001</v>
      </c>
      <c r="AR32" s="5">
        <v>3.073</v>
      </c>
      <c r="AS32" s="5">
        <v>3.1E-2</v>
      </c>
      <c r="AT32" s="5">
        <v>1.1319999999999999</v>
      </c>
      <c r="AU32" s="5">
        <v>0.59099999999999997</v>
      </c>
      <c r="AV32" s="5">
        <v>0.94799999999999995</v>
      </c>
      <c r="AW32" s="5">
        <v>0.13100000000000001</v>
      </c>
      <c r="AX32" s="5">
        <v>2.2090000000000001</v>
      </c>
      <c r="AY32" s="5">
        <v>1.1659999999999999</v>
      </c>
      <c r="AZ32" s="5">
        <v>2.3730000000000002</v>
      </c>
      <c r="BA32" s="5">
        <v>2.9590000000000001</v>
      </c>
      <c r="BB32" s="5">
        <v>2.3759999999999999</v>
      </c>
      <c r="BC32" s="5">
        <v>2.105</v>
      </c>
      <c r="BD32" s="5">
        <v>1.5629999999999999</v>
      </c>
      <c r="BE32" s="5">
        <v>1.921</v>
      </c>
      <c r="BF32" s="5">
        <v>2.5129999999999999</v>
      </c>
      <c r="BG32" s="5">
        <v>2.298</v>
      </c>
      <c r="BH32" s="5">
        <v>2.9780000000000002</v>
      </c>
      <c r="BI32" s="5">
        <v>4.1630000000000003</v>
      </c>
      <c r="BJ32" s="5">
        <v>0.39</v>
      </c>
      <c r="BK32" s="5">
        <v>1.478</v>
      </c>
      <c r="BL32" s="5">
        <v>1.6419999999999999</v>
      </c>
      <c r="BM32" s="5">
        <v>2.37</v>
      </c>
      <c r="BN32" s="5">
        <v>1.375</v>
      </c>
      <c r="BO32" s="5">
        <v>0.83499999999999996</v>
      </c>
      <c r="BP32" s="5">
        <v>1.0980000000000001</v>
      </c>
      <c r="BQ32" s="5">
        <v>-0.92100000000000004</v>
      </c>
      <c r="BR32" s="5">
        <v>1.4419999999999999</v>
      </c>
      <c r="BS32" s="5">
        <v>2.3620000000000001</v>
      </c>
      <c r="BT32" s="5">
        <v>1.7130000000000001</v>
      </c>
      <c r="BU32" s="5">
        <v>2.2839999999999998</v>
      </c>
      <c r="BV32" s="5">
        <v>8.0220000000000002</v>
      </c>
      <c r="BW32" s="5">
        <v>8.5009999999999994</v>
      </c>
      <c r="BX32" s="5">
        <v>-5.319</v>
      </c>
    </row>
    <row r="33" spans="1:76" x14ac:dyDescent="0.25">
      <c r="A33" s="3" t="s">
        <v>129</v>
      </c>
      <c r="B33" s="3" t="s">
        <v>130</v>
      </c>
      <c r="C33" s="5">
        <v>11.035</v>
      </c>
      <c r="D33" s="5">
        <v>15.911</v>
      </c>
      <c r="E33" s="5">
        <v>14.525</v>
      </c>
      <c r="F33" s="5">
        <v>3.97</v>
      </c>
      <c r="G33" s="5">
        <v>3.0409999999999999</v>
      </c>
      <c r="H33" s="5">
        <v>2.351</v>
      </c>
      <c r="I33" s="5">
        <v>3.8940000000000001</v>
      </c>
      <c r="J33" s="5">
        <v>6.274</v>
      </c>
      <c r="K33" s="5">
        <v>13.962999999999999</v>
      </c>
      <c r="L33" s="5">
        <v>7.7910000000000004</v>
      </c>
      <c r="M33" s="5">
        <v>2.613</v>
      </c>
      <c r="N33" s="5">
        <v>4.8339999999999996</v>
      </c>
      <c r="O33" s="5">
        <v>5.665</v>
      </c>
      <c r="P33" s="5">
        <v>8.1329999999999991</v>
      </c>
      <c r="Q33" s="5">
        <v>8.08</v>
      </c>
      <c r="R33" s="5">
        <v>4.452</v>
      </c>
      <c r="S33" s="5">
        <v>5.6289999999999996</v>
      </c>
      <c r="T33" s="5">
        <v>5.6719999999999997</v>
      </c>
      <c r="U33" s="5">
        <v>-1.9379999999999999</v>
      </c>
      <c r="V33" s="5">
        <v>8.8360000000000003</v>
      </c>
      <c r="W33" s="5">
        <v>5.5880000000000001</v>
      </c>
      <c r="X33" s="5">
        <v>7.03</v>
      </c>
      <c r="Y33" s="5">
        <v>8.4339999999999993</v>
      </c>
      <c r="Z33" s="5">
        <v>10.234</v>
      </c>
      <c r="AA33" s="5">
        <v>14.438000000000001</v>
      </c>
      <c r="AB33" s="5">
        <v>14.113</v>
      </c>
      <c r="AC33" s="5">
        <v>13.541</v>
      </c>
      <c r="AD33" s="5">
        <v>12.446</v>
      </c>
      <c r="AE33" s="5">
        <v>9.7789999999999999</v>
      </c>
      <c r="AF33" s="5">
        <v>11.872</v>
      </c>
      <c r="AG33" s="5">
        <v>13.381</v>
      </c>
      <c r="AH33" s="5">
        <v>15.622999999999999</v>
      </c>
      <c r="AI33" s="5">
        <v>12.888</v>
      </c>
      <c r="AJ33" s="5">
        <v>11.340999999999999</v>
      </c>
      <c r="AK33" s="5">
        <v>7.0759999999999996</v>
      </c>
      <c r="AL33" s="5">
        <v>6.2770000000000001</v>
      </c>
      <c r="AM33" s="5">
        <v>4.9859999999999998</v>
      </c>
      <c r="AN33" s="5">
        <v>7.0209999999999999</v>
      </c>
      <c r="AO33" s="5">
        <v>6.0119999999999996</v>
      </c>
      <c r="AP33" s="5">
        <v>5.0819999999999999</v>
      </c>
      <c r="AQ33" s="5">
        <v>5.7270000000000003</v>
      </c>
      <c r="AR33" s="5">
        <v>4.4020000000000001</v>
      </c>
      <c r="AS33" s="5">
        <v>4.5949999999999998</v>
      </c>
      <c r="AT33" s="5">
        <v>3.3639999999999999</v>
      </c>
      <c r="AU33" s="5">
        <v>2.15</v>
      </c>
      <c r="AV33" s="5">
        <v>1.877</v>
      </c>
      <c r="AW33" s="5">
        <v>1.5329999999999999</v>
      </c>
      <c r="AX33" s="5">
        <v>2.0630000000000002</v>
      </c>
      <c r="AY33" s="5">
        <v>1.44</v>
      </c>
      <c r="AZ33" s="5">
        <v>1.621</v>
      </c>
      <c r="BA33" s="5">
        <v>2.4</v>
      </c>
      <c r="BB33" s="5">
        <v>2.194</v>
      </c>
      <c r="BC33" s="5">
        <v>3.9870000000000001</v>
      </c>
      <c r="BD33" s="5">
        <v>2.1280000000000001</v>
      </c>
      <c r="BE33" s="5">
        <v>2.3839999999999999</v>
      </c>
      <c r="BF33" s="5">
        <v>2.516</v>
      </c>
      <c r="BG33" s="5">
        <v>2.3889999999999998</v>
      </c>
      <c r="BH33" s="5">
        <v>2.7589999999999999</v>
      </c>
      <c r="BI33" s="5">
        <v>3.0489999999999999</v>
      </c>
      <c r="BJ33" s="5">
        <v>2.8690000000000002</v>
      </c>
      <c r="BK33" s="5">
        <v>2.2799999999999998</v>
      </c>
      <c r="BL33" s="5">
        <v>2.1219999999999999</v>
      </c>
      <c r="BM33" s="5">
        <v>1.931</v>
      </c>
      <c r="BN33" s="5">
        <v>2.0859999999999999</v>
      </c>
      <c r="BO33" s="5">
        <v>1.1259999999999999</v>
      </c>
      <c r="BP33" s="5">
        <v>1.319</v>
      </c>
      <c r="BQ33" s="5">
        <v>1.736</v>
      </c>
      <c r="BR33" s="5">
        <v>1.698</v>
      </c>
      <c r="BS33" s="5">
        <v>2.29</v>
      </c>
      <c r="BT33" s="5">
        <v>1.319</v>
      </c>
      <c r="BU33" s="5">
        <v>1.6240000000000001</v>
      </c>
      <c r="BV33" s="5">
        <v>1.29</v>
      </c>
      <c r="BW33" s="5">
        <v>4.9420000000000002</v>
      </c>
      <c r="BX33" s="5">
        <v>4.9660000000000002</v>
      </c>
    </row>
    <row r="34" spans="1:76" x14ac:dyDescent="0.25">
      <c r="A34" s="3" t="s">
        <v>131</v>
      </c>
      <c r="B34" s="3" t="s">
        <v>132</v>
      </c>
      <c r="C34" s="5">
        <v>12.298</v>
      </c>
      <c r="D34" s="5">
        <v>21.321000000000002</v>
      </c>
      <c r="E34" s="5">
        <v>8.44</v>
      </c>
      <c r="F34" s="5">
        <v>3.1659999999999999</v>
      </c>
      <c r="G34" s="5">
        <v>2.1480000000000001</v>
      </c>
      <c r="H34" s="5">
        <v>1.907</v>
      </c>
      <c r="I34" s="5">
        <v>2.29</v>
      </c>
      <c r="J34" s="5">
        <v>7.0449999999999999</v>
      </c>
      <c r="K34" s="5">
        <v>12.952</v>
      </c>
      <c r="L34" s="5">
        <v>8.5619999999999994</v>
      </c>
      <c r="M34" s="5">
        <v>3.4020000000000001</v>
      </c>
      <c r="N34" s="5">
        <v>3.7589999999999999</v>
      </c>
      <c r="O34" s="5">
        <v>3.4329999999999998</v>
      </c>
      <c r="P34" s="5">
        <v>5.5860000000000003</v>
      </c>
      <c r="Q34" s="5">
        <v>3.4489999999999998</v>
      </c>
      <c r="R34" s="5">
        <v>4.7309999999999999</v>
      </c>
      <c r="S34" s="5">
        <v>3.1869999999999998</v>
      </c>
      <c r="T34" s="5">
        <v>3.2410000000000001</v>
      </c>
      <c r="U34" s="5">
        <v>6.7220000000000004</v>
      </c>
      <c r="V34" s="5">
        <v>7.0750000000000002</v>
      </c>
      <c r="W34" s="5">
        <v>3.6469999999999998</v>
      </c>
      <c r="X34" s="5">
        <v>6.29</v>
      </c>
      <c r="Y34" s="5">
        <v>7.0069999999999997</v>
      </c>
      <c r="Z34" s="5">
        <v>7.984</v>
      </c>
      <c r="AA34" s="5">
        <v>16.045000000000002</v>
      </c>
      <c r="AB34" s="5">
        <v>13.670999999999999</v>
      </c>
      <c r="AC34" s="5">
        <v>9.91</v>
      </c>
      <c r="AD34" s="5">
        <v>9.1470000000000002</v>
      </c>
      <c r="AE34" s="5">
        <v>8.6760000000000002</v>
      </c>
      <c r="AF34" s="5">
        <v>8.7880000000000003</v>
      </c>
      <c r="AG34" s="5">
        <v>8.7080000000000002</v>
      </c>
      <c r="AH34" s="5">
        <v>8.5809999999999995</v>
      </c>
      <c r="AI34" s="5">
        <v>10.57</v>
      </c>
      <c r="AJ34" s="5">
        <v>6.9690000000000003</v>
      </c>
      <c r="AK34" s="5">
        <v>7.9740000000000002</v>
      </c>
      <c r="AL34" s="5">
        <v>6.1040000000000001</v>
      </c>
      <c r="AM34" s="5">
        <v>3.6909999999999998</v>
      </c>
      <c r="AN34" s="5">
        <v>2.524</v>
      </c>
      <c r="AO34" s="5">
        <v>-1.3740000000000001</v>
      </c>
      <c r="AP34" s="5">
        <v>1.788</v>
      </c>
      <c r="AQ34" s="5">
        <v>1.6479999999999999</v>
      </c>
      <c r="AR34" s="5">
        <v>2.9239999999999999</v>
      </c>
      <c r="AS34" s="5">
        <v>2.1070000000000002</v>
      </c>
      <c r="AT34" s="5">
        <v>1.294</v>
      </c>
      <c r="AU34" s="5">
        <v>1.43</v>
      </c>
      <c r="AV34" s="5">
        <v>0.7</v>
      </c>
      <c r="AW34" s="5">
        <v>0.51600000000000001</v>
      </c>
      <c r="AX34" s="5">
        <v>-1.1759999999999999</v>
      </c>
      <c r="AY34" s="5">
        <v>-1.361</v>
      </c>
      <c r="AZ34" s="5">
        <v>-1.2010000000000001</v>
      </c>
      <c r="BA34" s="5">
        <v>5.5E-2</v>
      </c>
      <c r="BB34" s="5">
        <v>0.21199999999999999</v>
      </c>
      <c r="BC34" s="5">
        <v>0.379</v>
      </c>
      <c r="BD34" s="5">
        <v>-1.407</v>
      </c>
      <c r="BE34" s="5">
        <v>-0.85199999999999998</v>
      </c>
      <c r="BF34" s="5">
        <v>0.505</v>
      </c>
      <c r="BG34" s="5">
        <v>-1.3959999999999999</v>
      </c>
      <c r="BH34" s="5">
        <v>0.47899999999999998</v>
      </c>
      <c r="BI34" s="5">
        <v>0.32600000000000001</v>
      </c>
      <c r="BJ34" s="5">
        <v>0.111</v>
      </c>
      <c r="BK34" s="5">
        <v>-1.3169999999999999</v>
      </c>
      <c r="BL34" s="5">
        <v>-1.9730000000000001</v>
      </c>
      <c r="BM34" s="5">
        <v>-1.802</v>
      </c>
      <c r="BN34" s="5">
        <v>-3.0619999999999998</v>
      </c>
      <c r="BO34" s="5">
        <v>-2.0680000000000001</v>
      </c>
      <c r="BP34" s="5">
        <v>-1.7999999999999999E-2</v>
      </c>
      <c r="BQ34" s="5">
        <v>0.52500000000000002</v>
      </c>
      <c r="BR34" s="5">
        <v>-0.74099999999999999</v>
      </c>
      <c r="BS34" s="5">
        <v>-0.16</v>
      </c>
      <c r="BT34" s="5">
        <v>-0.748</v>
      </c>
      <c r="BU34" s="5">
        <v>-0.38900000000000001</v>
      </c>
      <c r="BV34" s="5">
        <v>-4.0000000000000001E-3</v>
      </c>
      <c r="BW34" s="5">
        <v>1.0269999999999999</v>
      </c>
      <c r="BX34" s="5">
        <v>0.79400000000000004</v>
      </c>
    </row>
    <row r="35" spans="1:76" x14ac:dyDescent="0.25">
      <c r="A35" s="3" t="s">
        <v>133</v>
      </c>
      <c r="B35" s="3" t="s">
        <v>134</v>
      </c>
      <c r="M35" s="5">
        <v>4.4729999999999999</v>
      </c>
      <c r="N35" s="5">
        <v>4.7850000000000001</v>
      </c>
      <c r="O35" s="5">
        <v>5.3739999999999997</v>
      </c>
      <c r="P35" s="5">
        <v>7.093</v>
      </c>
      <c r="Q35" s="5">
        <v>4.609</v>
      </c>
      <c r="R35" s="5">
        <v>2.6419999999999999</v>
      </c>
      <c r="S35" s="5">
        <v>3.05</v>
      </c>
      <c r="T35" s="5">
        <v>3.0049999999999999</v>
      </c>
      <c r="U35" s="5">
        <v>10.471</v>
      </c>
      <c r="V35" s="5">
        <v>6.4329999999999998</v>
      </c>
      <c r="W35" s="5">
        <v>0.72799999999999998</v>
      </c>
      <c r="X35" s="5">
        <v>6.0739999999999998</v>
      </c>
      <c r="Y35" s="5">
        <v>12.218</v>
      </c>
      <c r="Z35" s="5">
        <v>8.1929999999999996</v>
      </c>
      <c r="AA35" s="5">
        <v>18.138000000000002</v>
      </c>
      <c r="AB35" s="5">
        <v>15.428000000000001</v>
      </c>
      <c r="AC35" s="5">
        <v>8.5310000000000006</v>
      </c>
      <c r="AD35" s="5">
        <v>8.3919999999999995</v>
      </c>
      <c r="AE35" s="5">
        <v>8.6140000000000008</v>
      </c>
      <c r="AF35" s="5">
        <v>9.5020000000000007</v>
      </c>
      <c r="AG35" s="5">
        <v>10.906000000000001</v>
      </c>
      <c r="AH35" s="5">
        <v>12.16</v>
      </c>
      <c r="AI35" s="5">
        <v>11.144</v>
      </c>
      <c r="AJ35" s="5">
        <v>7.3520000000000003</v>
      </c>
      <c r="AK35" s="5">
        <v>7.2249999999999996</v>
      </c>
      <c r="AL35" s="5">
        <v>5.4160000000000004</v>
      </c>
      <c r="AM35" s="5">
        <v>5.2</v>
      </c>
      <c r="AN35" s="5">
        <v>4.2220000000000004</v>
      </c>
      <c r="AO35" s="5">
        <v>2.78</v>
      </c>
      <c r="AP35" s="5">
        <v>3.323</v>
      </c>
      <c r="AQ35" s="5">
        <v>2.181</v>
      </c>
      <c r="AR35" s="5">
        <v>2.8769999999999998</v>
      </c>
      <c r="AS35" s="5">
        <v>3.605</v>
      </c>
      <c r="AT35" s="5">
        <v>2.2469999999999999</v>
      </c>
      <c r="AU35" s="5">
        <v>1.161</v>
      </c>
      <c r="AV35" s="5">
        <v>1.633</v>
      </c>
      <c r="AW35" s="5">
        <v>0.96099999999999997</v>
      </c>
      <c r="AX35" s="5">
        <v>-0.17699999999999999</v>
      </c>
      <c r="AY35" s="5">
        <v>-0.28799999999999998</v>
      </c>
      <c r="AZ35" s="5">
        <v>4.4999999999999998E-2</v>
      </c>
      <c r="BA35" s="5">
        <v>1.8819999999999999</v>
      </c>
      <c r="BB35" s="5">
        <v>1.806</v>
      </c>
      <c r="BC35" s="5">
        <v>1.417</v>
      </c>
      <c r="BD35" s="5">
        <v>0.41099999999999998</v>
      </c>
      <c r="BE35" s="5">
        <v>-1.121</v>
      </c>
      <c r="BF35" s="5">
        <v>0.24399999999999999</v>
      </c>
      <c r="BG35" s="5">
        <v>0.51500000000000001</v>
      </c>
      <c r="BH35" s="5">
        <v>0.93300000000000005</v>
      </c>
      <c r="BI35" s="5">
        <v>1.7130000000000001</v>
      </c>
      <c r="BJ35" s="5">
        <v>2.206</v>
      </c>
      <c r="BK35" s="5">
        <v>0.79900000000000004</v>
      </c>
      <c r="BL35" s="5">
        <v>1.0640000000000001</v>
      </c>
      <c r="BM35" s="5">
        <v>2.6360000000000001</v>
      </c>
      <c r="BN35" s="5">
        <v>1.1359999999999999</v>
      </c>
      <c r="BO35" s="5">
        <v>-0.83499999999999996</v>
      </c>
      <c r="BP35" s="5">
        <v>0.59499999999999997</v>
      </c>
      <c r="BQ35" s="5">
        <v>0.36399999999999999</v>
      </c>
      <c r="BR35" s="5">
        <v>-0.27900000000000003</v>
      </c>
      <c r="BS35" s="5">
        <v>0.14699999999999999</v>
      </c>
      <c r="BT35" s="5">
        <v>-0.79900000000000004</v>
      </c>
      <c r="BU35" s="5">
        <v>-1.204</v>
      </c>
      <c r="BV35" s="5">
        <v>1.0860000000000001</v>
      </c>
      <c r="BW35" s="5">
        <v>2.101</v>
      </c>
      <c r="BX35" s="5">
        <v>1.018</v>
      </c>
    </row>
    <row r="36" spans="1:76" x14ac:dyDescent="0.25">
      <c r="A36" s="3" t="s">
        <v>135</v>
      </c>
      <c r="B36" s="3" t="s">
        <v>136</v>
      </c>
      <c r="M36" s="5">
        <v>0.129</v>
      </c>
      <c r="N36" s="5">
        <v>0.85399999999999998</v>
      </c>
      <c r="O36" s="5">
        <v>-0.58599999999999997</v>
      </c>
      <c r="P36" s="5">
        <v>0.4</v>
      </c>
      <c r="Q36" s="5">
        <v>2.4500000000000002</v>
      </c>
      <c r="R36" s="5">
        <v>10.593</v>
      </c>
      <c r="S36" s="5">
        <v>2.7829999999999999</v>
      </c>
      <c r="T36" s="5">
        <v>3.0750000000000002</v>
      </c>
      <c r="U36" s="5">
        <v>2.8820000000000001</v>
      </c>
      <c r="V36" s="5">
        <v>10.291</v>
      </c>
      <c r="W36" s="5">
        <v>4.165</v>
      </c>
      <c r="X36" s="5">
        <v>9.6590000000000007</v>
      </c>
      <c r="Y36" s="5">
        <v>0.92100000000000004</v>
      </c>
      <c r="Z36" s="5">
        <v>4.7389999999999999</v>
      </c>
      <c r="AA36" s="5">
        <v>10.962</v>
      </c>
      <c r="AB36" s="5">
        <v>14.625999999999999</v>
      </c>
      <c r="AC36" s="5">
        <v>10.007</v>
      </c>
      <c r="AD36" s="5">
        <v>9.4610000000000003</v>
      </c>
      <c r="AE36" s="5">
        <v>7.7530000000000001</v>
      </c>
      <c r="AF36" s="5">
        <v>6.7460000000000004</v>
      </c>
      <c r="AG36" s="5">
        <v>2.968</v>
      </c>
      <c r="AH36" s="5">
        <v>1.758</v>
      </c>
      <c r="AI36" s="5">
        <v>8.5340000000000007</v>
      </c>
      <c r="AJ36" s="5">
        <v>4.9390000000000001</v>
      </c>
      <c r="AK36" s="5">
        <v>9.9499999999999993</v>
      </c>
      <c r="AL36" s="5">
        <v>7.508</v>
      </c>
      <c r="AM36" s="5">
        <v>1.0920000000000001</v>
      </c>
      <c r="AN36" s="5">
        <v>-0.58399999999999996</v>
      </c>
      <c r="AO36" s="5">
        <v>-11.945</v>
      </c>
      <c r="AP36" s="5">
        <v>-2.3980000000000001</v>
      </c>
      <c r="AQ36" s="5">
        <v>-0.251</v>
      </c>
      <c r="AR36" s="5">
        <v>2.2069999999999999</v>
      </c>
      <c r="AS36" s="5">
        <v>1.478</v>
      </c>
      <c r="AT36" s="5">
        <v>1.0620000000000001</v>
      </c>
      <c r="AU36" s="5">
        <v>1.7170000000000001</v>
      </c>
      <c r="AV36" s="5">
        <v>-0.996</v>
      </c>
      <c r="AW36" s="5">
        <v>-1.2470000000000001</v>
      </c>
      <c r="AX36" s="5">
        <v>-5.64</v>
      </c>
      <c r="AY36" s="5">
        <v>-5.5590000000000002</v>
      </c>
      <c r="AZ36" s="5">
        <v>-6.13</v>
      </c>
      <c r="BA36" s="5">
        <v>-7.4009999999999998</v>
      </c>
      <c r="BB36" s="5">
        <v>-4.2539999999999996</v>
      </c>
      <c r="BC36" s="5">
        <v>-1.9059999999999999</v>
      </c>
      <c r="BD36" s="5">
        <v>-0.58399999999999996</v>
      </c>
      <c r="BE36" s="5">
        <v>0.19900000000000001</v>
      </c>
      <c r="BF36" s="5">
        <v>0.53100000000000003</v>
      </c>
      <c r="BG36" s="5">
        <v>-5.3419999999999996</v>
      </c>
      <c r="BH36" s="5">
        <v>-0.55400000000000005</v>
      </c>
      <c r="BI36" s="5">
        <v>0.57699999999999996</v>
      </c>
      <c r="BJ36" s="5">
        <v>-0.64100000000000001</v>
      </c>
      <c r="BK36" s="5">
        <v>-3.8359999999999999</v>
      </c>
      <c r="BL36" s="5">
        <v>-7.1959999999999997</v>
      </c>
      <c r="BM36" s="5">
        <v>-6.8310000000000004</v>
      </c>
      <c r="BN36" s="5">
        <v>-11.662000000000001</v>
      </c>
      <c r="BO36" s="5">
        <v>-6.6189999999999998</v>
      </c>
      <c r="BP36" s="5">
        <v>-1.1419999999999999</v>
      </c>
      <c r="BQ36" s="5">
        <v>0.51800000000000002</v>
      </c>
      <c r="BR36" s="5">
        <v>-1.9059999999999999</v>
      </c>
      <c r="BS36" s="5">
        <v>-1.431</v>
      </c>
      <c r="BT36" s="5">
        <v>-2.0590000000000002</v>
      </c>
      <c r="BU36" s="5">
        <v>-0.4</v>
      </c>
      <c r="BV36" s="5">
        <v>-1.427</v>
      </c>
      <c r="BW36" s="5">
        <v>-3.6059999999999999</v>
      </c>
      <c r="BX36" s="5">
        <v>-3.4630000000000001</v>
      </c>
    </row>
    <row r="37" spans="1:76" x14ac:dyDescent="0.25">
      <c r="A37" s="3" t="s">
        <v>137</v>
      </c>
      <c r="B37" s="3" t="s">
        <v>138</v>
      </c>
      <c r="M37" s="5">
        <v>4.4130000000000003</v>
      </c>
      <c r="N37" s="5">
        <v>4.5330000000000004</v>
      </c>
      <c r="O37" s="5">
        <v>3.8319999999999999</v>
      </c>
      <c r="P37" s="5">
        <v>7.3769999999999998</v>
      </c>
      <c r="Q37" s="5">
        <v>2.6070000000000002</v>
      </c>
      <c r="R37" s="5">
        <v>3.528</v>
      </c>
      <c r="S37" s="5">
        <v>3.665</v>
      </c>
      <c r="T37" s="5">
        <v>3.6709999999999998</v>
      </c>
      <c r="U37" s="5">
        <v>4.8550000000000004</v>
      </c>
      <c r="V37" s="5">
        <v>5.6929999999999996</v>
      </c>
      <c r="W37" s="5">
        <v>7.05</v>
      </c>
      <c r="X37" s="5">
        <v>4.1710000000000003</v>
      </c>
      <c r="Y37" s="5">
        <v>5.62</v>
      </c>
      <c r="Z37" s="5">
        <v>10.071</v>
      </c>
      <c r="AA37" s="5">
        <v>17.158999999999999</v>
      </c>
      <c r="AB37" s="5">
        <v>11.134</v>
      </c>
      <c r="AC37" s="5">
        <v>11.358000000000001</v>
      </c>
      <c r="AD37" s="5">
        <v>9.7200000000000006</v>
      </c>
      <c r="AE37" s="5">
        <v>9.56</v>
      </c>
      <c r="AF37" s="5">
        <v>9.923</v>
      </c>
      <c r="AG37" s="5">
        <v>11.834</v>
      </c>
      <c r="AH37" s="5">
        <v>11.34</v>
      </c>
      <c r="AI37" s="5">
        <v>11.878</v>
      </c>
      <c r="AJ37" s="5">
        <v>8.5500000000000007</v>
      </c>
      <c r="AK37" s="5">
        <v>6.8739999999999997</v>
      </c>
      <c r="AL37" s="5">
        <v>5.4240000000000004</v>
      </c>
      <c r="AM37" s="5">
        <v>4.7489999999999997</v>
      </c>
      <c r="AN37" s="5">
        <v>3.827</v>
      </c>
      <c r="AO37" s="5">
        <v>4.4290000000000003</v>
      </c>
      <c r="AP37" s="5">
        <v>3.6589999999999998</v>
      </c>
      <c r="AQ37" s="5">
        <v>2.617</v>
      </c>
      <c r="AR37" s="5">
        <v>3.5529999999999999</v>
      </c>
      <c r="AS37" s="5">
        <v>1.1919999999999999</v>
      </c>
      <c r="AT37" s="5">
        <v>0.57299999999999995</v>
      </c>
      <c r="AU37" s="5">
        <v>1.4530000000000001</v>
      </c>
      <c r="AV37" s="5">
        <v>1.236</v>
      </c>
      <c r="AW37" s="5">
        <v>1.518</v>
      </c>
      <c r="AX37" s="5">
        <v>1.6180000000000001</v>
      </c>
      <c r="AY37" s="5">
        <v>1.099</v>
      </c>
      <c r="AZ37" s="5">
        <v>1.903</v>
      </c>
      <c r="BA37" s="5">
        <v>5.4109999999999996</v>
      </c>
      <c r="BB37" s="5">
        <v>3.0350000000000001</v>
      </c>
      <c r="BC37" s="5">
        <v>1.716</v>
      </c>
      <c r="BD37" s="5">
        <v>-3.5369999999999999</v>
      </c>
      <c r="BE37" s="5">
        <v>-1.601</v>
      </c>
      <c r="BF37" s="5">
        <v>0.68</v>
      </c>
      <c r="BG37" s="5">
        <v>0.86299999999999999</v>
      </c>
      <c r="BH37" s="5">
        <v>1.0609999999999999</v>
      </c>
      <c r="BI37" s="5">
        <v>-0.81</v>
      </c>
      <c r="BJ37" s="5">
        <v>-0.63300000000000001</v>
      </c>
      <c r="BK37" s="5">
        <v>-0.42099999999999999</v>
      </c>
      <c r="BL37" s="5">
        <v>0.81699999999999995</v>
      </c>
      <c r="BM37" s="5">
        <v>-0.23400000000000001</v>
      </c>
      <c r="BN37" s="5">
        <v>1.216</v>
      </c>
      <c r="BO37" s="5">
        <v>0.36499999999999999</v>
      </c>
      <c r="BP37" s="5">
        <v>0.32100000000000001</v>
      </c>
      <c r="BQ37" s="5">
        <v>0.622</v>
      </c>
      <c r="BR37" s="5">
        <v>-0.35399999999999998</v>
      </c>
      <c r="BS37" s="5">
        <v>0.312</v>
      </c>
      <c r="BT37" s="5">
        <v>-0.105</v>
      </c>
      <c r="BU37" s="5">
        <v>-1.7999999999999999E-2</v>
      </c>
      <c r="BV37" s="5">
        <v>0.13500000000000001</v>
      </c>
      <c r="BW37" s="5">
        <v>2.5339999999999998</v>
      </c>
      <c r="BX37" s="5">
        <v>2.4009999999999998</v>
      </c>
    </row>
    <row r="38" spans="1:76" x14ac:dyDescent="0.25">
      <c r="A38" s="3" t="s">
        <v>139</v>
      </c>
      <c r="B38" s="3" t="s">
        <v>140</v>
      </c>
      <c r="C38" s="5">
        <v>9.0869999999999997</v>
      </c>
      <c r="D38" s="5">
        <v>14.768000000000001</v>
      </c>
      <c r="E38" s="5">
        <v>14.037000000000001</v>
      </c>
      <c r="F38" s="5">
        <v>3.5550000000000002</v>
      </c>
      <c r="G38" s="5">
        <v>3.0910000000000002</v>
      </c>
      <c r="H38" s="5">
        <v>2.73</v>
      </c>
      <c r="I38" s="5">
        <v>5.5170000000000003</v>
      </c>
      <c r="J38" s="5">
        <v>5.0990000000000002</v>
      </c>
      <c r="K38" s="5">
        <v>12.234</v>
      </c>
      <c r="L38" s="5">
        <v>6.3559999999999999</v>
      </c>
      <c r="M38" s="5">
        <v>6.4029999999999996</v>
      </c>
      <c r="N38" s="5">
        <v>6.2359999999999998</v>
      </c>
      <c r="O38" s="5">
        <v>7.02</v>
      </c>
      <c r="P38" s="5">
        <v>7.7809999999999997</v>
      </c>
      <c r="Q38" s="5">
        <v>5.6520000000000001</v>
      </c>
      <c r="R38" s="5">
        <v>5.8120000000000003</v>
      </c>
      <c r="S38" s="5">
        <v>5.468</v>
      </c>
      <c r="T38" s="5">
        <v>5.2549999999999999</v>
      </c>
      <c r="U38" s="5">
        <v>8.1359999999999992</v>
      </c>
      <c r="V38" s="5">
        <v>9.0749999999999993</v>
      </c>
      <c r="W38" s="5">
        <v>8.7829999999999995</v>
      </c>
      <c r="X38" s="5">
        <v>8.4969999999999999</v>
      </c>
      <c r="Y38" s="5">
        <v>8.3249999999999993</v>
      </c>
      <c r="Z38" s="5">
        <v>11.616</v>
      </c>
      <c r="AA38" s="5">
        <v>14.086</v>
      </c>
      <c r="AB38" s="5">
        <v>13.218</v>
      </c>
      <c r="AC38" s="5">
        <v>10.914</v>
      </c>
      <c r="AD38" s="5">
        <v>9.3710000000000004</v>
      </c>
      <c r="AE38" s="5">
        <v>8.0060000000000002</v>
      </c>
      <c r="AF38" s="5">
        <v>9.2330000000000005</v>
      </c>
      <c r="AG38" s="5">
        <v>14.78</v>
      </c>
      <c r="AH38" s="5">
        <v>9.1950000000000003</v>
      </c>
      <c r="AI38" s="5">
        <v>12.721</v>
      </c>
      <c r="AJ38" s="5">
        <v>13.039</v>
      </c>
      <c r="AK38" s="5">
        <v>10.576000000000001</v>
      </c>
      <c r="AL38" s="5">
        <v>10.39</v>
      </c>
      <c r="AM38" s="5">
        <v>4.6589999999999998</v>
      </c>
      <c r="AN38" s="5">
        <v>-1.0549999999999999</v>
      </c>
      <c r="AO38" s="5">
        <v>1.8919999999999999</v>
      </c>
      <c r="AP38" s="5">
        <v>6.782</v>
      </c>
      <c r="AQ38" s="5">
        <v>3.5000000000000003E-2</v>
      </c>
      <c r="AR38" s="5">
        <v>1.829</v>
      </c>
      <c r="AS38" s="5">
        <v>1.151</v>
      </c>
      <c r="AT38" s="5">
        <v>1.5229999999999999</v>
      </c>
      <c r="AU38" s="5">
        <v>-4.6609999999999996</v>
      </c>
      <c r="AV38" s="5">
        <v>-3.2669999999999999</v>
      </c>
      <c r="AW38" s="5">
        <v>-2.02</v>
      </c>
      <c r="AX38" s="5">
        <v>-4.008</v>
      </c>
      <c r="AY38" s="5">
        <v>0.52</v>
      </c>
      <c r="AZ38" s="5">
        <v>1.421</v>
      </c>
      <c r="BA38" s="5">
        <v>2.556</v>
      </c>
      <c r="BB38" s="5">
        <v>-1.502</v>
      </c>
      <c r="BC38" s="5">
        <v>-0.129</v>
      </c>
      <c r="BD38" s="5">
        <v>-2.851</v>
      </c>
      <c r="BE38" s="5">
        <v>0.82899999999999996</v>
      </c>
      <c r="BF38" s="5">
        <v>0.97899999999999998</v>
      </c>
      <c r="BG38" s="5">
        <v>2.2229999999999999</v>
      </c>
      <c r="BH38" s="5">
        <v>-0.4</v>
      </c>
      <c r="BI38" s="5">
        <v>-0.38800000000000001</v>
      </c>
      <c r="BJ38" s="5">
        <v>0.25900000000000001</v>
      </c>
      <c r="BK38" s="5">
        <v>6.9329999999999998</v>
      </c>
      <c r="BL38" s="5">
        <v>-3.3809999999999998</v>
      </c>
      <c r="BM38" s="5">
        <v>0.32700000000000001</v>
      </c>
      <c r="BN38" s="5">
        <v>2.496</v>
      </c>
      <c r="BO38" s="5">
        <v>1.3819999999999999</v>
      </c>
      <c r="BP38" s="5">
        <v>0.69899999999999995</v>
      </c>
      <c r="BQ38" s="5">
        <v>0.88100000000000001</v>
      </c>
      <c r="BR38" s="5">
        <v>-1.97</v>
      </c>
      <c r="BS38" s="5">
        <v>1.129</v>
      </c>
      <c r="BT38" s="5">
        <v>-1.202</v>
      </c>
      <c r="BU38" s="5">
        <v>1.978</v>
      </c>
      <c r="BV38" s="5">
        <v>-0.19</v>
      </c>
      <c r="BW38" s="5">
        <v>2.206</v>
      </c>
      <c r="BX38" s="5">
        <v>-3.2709999999999999</v>
      </c>
    </row>
    <row r="39" spans="1:76" x14ac:dyDescent="0.25">
      <c r="A39" s="3" t="s">
        <v>141</v>
      </c>
      <c r="B39" s="3" t="s">
        <v>142</v>
      </c>
      <c r="C39" s="5">
        <v>27.571000000000002</v>
      </c>
      <c r="D39" s="5">
        <v>18.492000000000001</v>
      </c>
      <c r="E39" s="5">
        <v>18.463999999999999</v>
      </c>
      <c r="F39" s="5">
        <v>9.1069999999999993</v>
      </c>
      <c r="G39" s="5">
        <v>15.007</v>
      </c>
      <c r="H39" s="5">
        <v>6.665</v>
      </c>
      <c r="I39" s="5">
        <v>9.0289999999999999</v>
      </c>
      <c r="J39" s="5">
        <v>6.6210000000000004</v>
      </c>
      <c r="K39" s="5">
        <v>7.8819999999999997</v>
      </c>
      <c r="L39" s="5">
        <v>-1.532</v>
      </c>
      <c r="M39" s="5">
        <v>7.7869999999999999</v>
      </c>
      <c r="N39" s="5">
        <v>10.19</v>
      </c>
      <c r="O39" s="5">
        <v>7.5060000000000002</v>
      </c>
      <c r="P39" s="5">
        <v>9.2729999999999997</v>
      </c>
      <c r="Q39" s="5">
        <v>4.6349999999999998</v>
      </c>
      <c r="R39" s="5">
        <v>6.84</v>
      </c>
      <c r="S39" s="5">
        <v>6.2969999999999997</v>
      </c>
      <c r="T39" s="5">
        <v>7.6710000000000003</v>
      </c>
      <c r="U39" s="5">
        <v>6.2089999999999996</v>
      </c>
      <c r="V39" s="5">
        <v>8.0359999999999996</v>
      </c>
      <c r="W39" s="5">
        <v>5.8940000000000001</v>
      </c>
      <c r="X39" s="5">
        <v>5.0430000000000001</v>
      </c>
      <c r="Y39" s="5">
        <v>4.8070000000000004</v>
      </c>
      <c r="Z39" s="5">
        <v>8.7059999999999995</v>
      </c>
      <c r="AA39" s="5">
        <v>9.3360000000000003</v>
      </c>
      <c r="AB39" s="5">
        <v>10.487</v>
      </c>
      <c r="AC39" s="5">
        <v>10.500999999999999</v>
      </c>
      <c r="AD39" s="5">
        <v>8.7040000000000006</v>
      </c>
      <c r="AE39" s="5">
        <v>8.0020000000000007</v>
      </c>
      <c r="AF39" s="5">
        <v>10.499000000000001</v>
      </c>
      <c r="AG39" s="5">
        <v>12.321999999999999</v>
      </c>
      <c r="AH39" s="5">
        <v>12.776999999999999</v>
      </c>
      <c r="AI39" s="5">
        <v>9.7720000000000002</v>
      </c>
      <c r="AJ39" s="5">
        <v>9.6129999999999995</v>
      </c>
      <c r="AK39" s="5">
        <v>7.9710000000000001</v>
      </c>
      <c r="AL39" s="5">
        <v>6.0430000000000001</v>
      </c>
      <c r="AM39" s="5">
        <v>5.3250000000000002</v>
      </c>
      <c r="AN39" s="5">
        <v>5.5369999999999999</v>
      </c>
      <c r="AO39" s="5">
        <v>6.375</v>
      </c>
      <c r="AP39" s="5">
        <v>5.7569999999999997</v>
      </c>
      <c r="AQ39" s="5">
        <v>3.677</v>
      </c>
      <c r="AR39" s="5">
        <v>4.3659999999999997</v>
      </c>
      <c r="AS39" s="5">
        <v>4.5359999999999996</v>
      </c>
      <c r="AT39" s="5">
        <v>3.0150000000000001</v>
      </c>
      <c r="AU39" s="5">
        <v>2.4119999999999999</v>
      </c>
      <c r="AV39" s="5">
        <v>2.1789999999999998</v>
      </c>
      <c r="AW39" s="5">
        <v>1.645</v>
      </c>
      <c r="AX39" s="5">
        <v>1.708</v>
      </c>
      <c r="AY39" s="5">
        <v>2.4700000000000002</v>
      </c>
      <c r="AZ39" s="5">
        <v>1.9670000000000001</v>
      </c>
      <c r="BA39" s="5">
        <v>2.056</v>
      </c>
      <c r="BB39" s="5">
        <v>2.585</v>
      </c>
      <c r="BC39" s="5">
        <v>3.1150000000000002</v>
      </c>
      <c r="BD39" s="5">
        <v>3.0339999999999998</v>
      </c>
      <c r="BE39" s="5">
        <v>3.6419999999999999</v>
      </c>
      <c r="BF39" s="5">
        <v>3.863</v>
      </c>
      <c r="BG39" s="5">
        <v>3.6880000000000002</v>
      </c>
      <c r="BH39" s="5">
        <v>3.589</v>
      </c>
      <c r="BI39" s="5">
        <v>2.2730000000000001</v>
      </c>
      <c r="BJ39" s="5">
        <v>1.94</v>
      </c>
      <c r="BK39" s="5">
        <v>1.321</v>
      </c>
      <c r="BL39" s="5">
        <v>0.93700000000000006</v>
      </c>
      <c r="BM39" s="5">
        <v>1.484</v>
      </c>
      <c r="BN39" s="5">
        <v>0.40899999999999997</v>
      </c>
      <c r="BO39" s="5">
        <v>0.80900000000000005</v>
      </c>
      <c r="BP39" s="5">
        <v>0.53200000000000003</v>
      </c>
      <c r="BQ39" s="5">
        <v>0.41099999999999998</v>
      </c>
      <c r="BR39" s="5">
        <v>0.43</v>
      </c>
      <c r="BS39" s="5">
        <v>0.313</v>
      </c>
      <c r="BT39" s="5">
        <v>1.081</v>
      </c>
      <c r="BU39" s="5">
        <v>0.86899999999999999</v>
      </c>
      <c r="BV39" s="5">
        <v>0.59</v>
      </c>
      <c r="BW39" s="5">
        <v>1.496</v>
      </c>
      <c r="BX39" s="5">
        <v>1.6870000000000001</v>
      </c>
    </row>
    <row r="40" spans="1:76" x14ac:dyDescent="0.25">
      <c r="A40" s="3" t="s">
        <v>143</v>
      </c>
      <c r="B40" s="3" t="s">
        <v>144</v>
      </c>
      <c r="C40" s="5">
        <v>9.0649999999999995</v>
      </c>
      <c r="D40" s="5">
        <v>12.558999999999999</v>
      </c>
      <c r="E40" s="5">
        <v>15.603</v>
      </c>
      <c r="F40" s="5">
        <v>5.2859999999999996</v>
      </c>
      <c r="G40" s="5">
        <v>2.36</v>
      </c>
      <c r="H40" s="5">
        <v>2.3940000000000001</v>
      </c>
      <c r="I40" s="5">
        <v>0.69299999999999995</v>
      </c>
      <c r="J40" s="5">
        <v>5.3920000000000003</v>
      </c>
      <c r="K40" s="5">
        <v>12.859</v>
      </c>
      <c r="L40" s="5">
        <v>10.356999999999999</v>
      </c>
      <c r="M40" s="5">
        <v>3.9129999999999998</v>
      </c>
      <c r="N40" s="5">
        <v>4.3460000000000001</v>
      </c>
      <c r="O40" s="5">
        <v>3.77</v>
      </c>
      <c r="P40" s="5">
        <v>7.1980000000000004</v>
      </c>
      <c r="Q40" s="5">
        <v>2.625</v>
      </c>
      <c r="R40" s="5">
        <v>3.19</v>
      </c>
      <c r="S40" s="5">
        <v>3.5390000000000001</v>
      </c>
      <c r="T40" s="5">
        <v>3.524</v>
      </c>
      <c r="U40" s="5">
        <v>4.5890000000000004</v>
      </c>
      <c r="V40" s="5">
        <v>5.7919999999999998</v>
      </c>
      <c r="W40" s="5">
        <v>6.99</v>
      </c>
      <c r="X40" s="5">
        <v>4.3650000000000002</v>
      </c>
      <c r="Y40" s="5">
        <v>5.5570000000000004</v>
      </c>
      <c r="Z40" s="5">
        <v>9.6929999999999996</v>
      </c>
      <c r="AA40" s="5">
        <v>17.463999999999999</v>
      </c>
      <c r="AB40" s="5">
        <v>11.486000000000001</v>
      </c>
      <c r="AC40" s="5">
        <v>11.396000000000001</v>
      </c>
      <c r="AD40" s="5">
        <v>9.5489999999999995</v>
      </c>
      <c r="AE40" s="5">
        <v>9.6349999999999998</v>
      </c>
      <c r="AF40" s="5">
        <v>6.8090000000000002</v>
      </c>
      <c r="AG40" s="5">
        <v>9.3699999999999992</v>
      </c>
      <c r="AH40" s="5">
        <v>10.629</v>
      </c>
      <c r="AI40" s="5">
        <v>10.327</v>
      </c>
      <c r="AJ40" s="5">
        <v>7.4169999999999998</v>
      </c>
      <c r="AK40" s="5">
        <v>5.3129999999999997</v>
      </c>
      <c r="AL40" s="5">
        <v>5.4160000000000004</v>
      </c>
      <c r="AM40" s="5">
        <v>4.5060000000000002</v>
      </c>
      <c r="AN40" s="5">
        <v>3.1339999999999999</v>
      </c>
      <c r="AO40" s="5">
        <v>3.7679999999999998</v>
      </c>
      <c r="AP40" s="5">
        <v>3.6789999999999998</v>
      </c>
      <c r="AQ40" s="5">
        <v>3.093</v>
      </c>
      <c r="AR40" s="5">
        <v>3.5009999999999999</v>
      </c>
      <c r="AS40" s="5">
        <v>2.0430000000000001</v>
      </c>
      <c r="AT40" s="5">
        <v>2.16</v>
      </c>
      <c r="AU40" s="5">
        <v>1.423</v>
      </c>
      <c r="AV40" s="5">
        <v>1.282</v>
      </c>
      <c r="AW40" s="5">
        <v>1.8220000000000001</v>
      </c>
      <c r="AX40" s="5">
        <v>1.621</v>
      </c>
      <c r="AY40" s="5">
        <v>1.399</v>
      </c>
      <c r="AZ40" s="5">
        <v>1.782</v>
      </c>
      <c r="BA40" s="5">
        <v>3.552</v>
      </c>
      <c r="BB40" s="5">
        <v>3.7130000000000001</v>
      </c>
      <c r="BC40" s="5">
        <v>1.7310000000000001</v>
      </c>
      <c r="BD40" s="5">
        <v>1.65</v>
      </c>
      <c r="BE40" s="5">
        <v>1.796</v>
      </c>
      <c r="BF40" s="5">
        <v>1.5980000000000001</v>
      </c>
      <c r="BG40" s="5">
        <v>2.786</v>
      </c>
      <c r="BH40" s="5">
        <v>2.2669999999999999</v>
      </c>
      <c r="BI40" s="5">
        <v>2.3610000000000002</v>
      </c>
      <c r="BJ40" s="5">
        <v>0.84899999999999998</v>
      </c>
      <c r="BK40" s="5">
        <v>0.76500000000000001</v>
      </c>
      <c r="BL40" s="5">
        <v>1.53</v>
      </c>
      <c r="BM40" s="5">
        <v>1.21</v>
      </c>
      <c r="BN40" s="5">
        <v>0.34599999999999997</v>
      </c>
      <c r="BO40" s="5">
        <v>0.32800000000000001</v>
      </c>
      <c r="BP40" s="5">
        <v>0.65200000000000002</v>
      </c>
      <c r="BQ40" s="5">
        <v>0.61199999999999999</v>
      </c>
      <c r="BR40" s="5">
        <v>0.19400000000000001</v>
      </c>
      <c r="BS40" s="5">
        <v>0.92200000000000004</v>
      </c>
      <c r="BT40" s="5">
        <v>1.2609999999999999</v>
      </c>
      <c r="BU40" s="5">
        <v>0.60299999999999998</v>
      </c>
      <c r="BV40" s="5">
        <v>1.1279999999999999</v>
      </c>
      <c r="BW40" s="5">
        <v>3.6280000000000001</v>
      </c>
      <c r="BX40" s="5">
        <v>3.4670000000000001</v>
      </c>
    </row>
    <row r="41" spans="1:76" x14ac:dyDescent="0.25">
      <c r="A41" s="3" t="s">
        <v>145</v>
      </c>
      <c r="B41" s="3" t="s">
        <v>146</v>
      </c>
      <c r="M41" s="5">
        <v>4.2190000000000003</v>
      </c>
      <c r="N41" s="5">
        <v>4.2859999999999996</v>
      </c>
      <c r="O41" s="5">
        <v>3.194</v>
      </c>
      <c r="P41" s="5">
        <v>6.6820000000000004</v>
      </c>
      <c r="Q41" s="5">
        <v>1.929</v>
      </c>
      <c r="R41" s="5">
        <v>3.218</v>
      </c>
      <c r="S41" s="5">
        <v>3.2290000000000001</v>
      </c>
      <c r="T41" s="5">
        <v>3.149</v>
      </c>
      <c r="U41" s="5">
        <v>4.7149999999999999</v>
      </c>
      <c r="V41" s="5">
        <v>5.5890000000000004</v>
      </c>
      <c r="W41" s="5">
        <v>6.9749999999999996</v>
      </c>
      <c r="X41" s="5">
        <v>3.266</v>
      </c>
      <c r="Y41" s="5">
        <v>5.13</v>
      </c>
      <c r="Z41" s="5">
        <v>9.6170000000000009</v>
      </c>
      <c r="AA41" s="5">
        <v>17.285</v>
      </c>
      <c r="AB41" s="5">
        <v>10.050000000000001</v>
      </c>
      <c r="AC41" s="5">
        <v>10.91</v>
      </c>
      <c r="AD41" s="5">
        <v>9.0150000000000006</v>
      </c>
      <c r="AE41" s="5">
        <v>9.0830000000000002</v>
      </c>
      <c r="AF41" s="5">
        <v>10.558</v>
      </c>
      <c r="AG41" s="5">
        <v>12.366</v>
      </c>
      <c r="AH41" s="5">
        <v>12.21</v>
      </c>
      <c r="AI41" s="5">
        <v>12.835000000000001</v>
      </c>
      <c r="AJ41" s="5">
        <v>9.6059999999999999</v>
      </c>
      <c r="AK41" s="5">
        <v>7.7160000000000002</v>
      </c>
      <c r="AL41" s="5">
        <v>5.1280000000000001</v>
      </c>
      <c r="AM41" s="5">
        <v>4.5510000000000002</v>
      </c>
      <c r="AN41" s="5">
        <v>3.73</v>
      </c>
      <c r="AO41" s="5">
        <v>4.1500000000000004</v>
      </c>
      <c r="AP41" s="5">
        <v>3.3180000000000001</v>
      </c>
      <c r="AQ41" s="5">
        <v>3.403</v>
      </c>
      <c r="AR41" s="5">
        <v>3.0190000000000001</v>
      </c>
      <c r="AS41" s="5">
        <v>1.2929999999999999</v>
      </c>
      <c r="AT41" s="5">
        <v>1.2889999999999999</v>
      </c>
      <c r="AU41" s="5">
        <v>1.7110000000000001</v>
      </c>
      <c r="AV41" s="5">
        <v>1.575</v>
      </c>
      <c r="AW41" s="5">
        <v>2.1339999999999999</v>
      </c>
      <c r="AX41" s="5">
        <v>1.742</v>
      </c>
      <c r="AY41" s="5">
        <v>1.6970000000000001</v>
      </c>
      <c r="AZ41" s="5">
        <v>2.036</v>
      </c>
      <c r="BA41" s="5">
        <v>4.6559999999999997</v>
      </c>
      <c r="BB41" s="5">
        <v>6.1360000000000001</v>
      </c>
      <c r="BC41" s="5">
        <v>2.2469999999999999</v>
      </c>
      <c r="BD41" s="5">
        <v>1.8480000000000001</v>
      </c>
      <c r="BE41" s="5">
        <v>2.3740000000000001</v>
      </c>
      <c r="BF41" s="5">
        <v>2.1389999999999998</v>
      </c>
      <c r="BG41" s="5">
        <v>2.5790000000000002</v>
      </c>
      <c r="BH41" s="5">
        <v>2.6019999999999999</v>
      </c>
      <c r="BI41" s="5">
        <v>3.1640000000000001</v>
      </c>
      <c r="BJ41" s="5">
        <v>0.60099999999999998</v>
      </c>
      <c r="BK41" s="5">
        <v>4.3999999999999997E-2</v>
      </c>
      <c r="BL41" s="5">
        <v>1.4650000000000001</v>
      </c>
      <c r="BM41" s="5">
        <v>0.373</v>
      </c>
      <c r="BN41" s="5">
        <v>1.9E-2</v>
      </c>
      <c r="BO41" s="5">
        <v>6.0000000000000001E-3</v>
      </c>
      <c r="BP41" s="5">
        <v>0.82599999999999996</v>
      </c>
      <c r="BQ41" s="5">
        <v>0.32100000000000001</v>
      </c>
      <c r="BR41" s="5">
        <v>-2.7E-2</v>
      </c>
      <c r="BS41" s="5">
        <v>0.71799999999999997</v>
      </c>
      <c r="BT41" s="5">
        <v>1.825</v>
      </c>
      <c r="BU41" s="5">
        <v>0.24199999999999999</v>
      </c>
      <c r="BV41" s="5">
        <v>0.92400000000000004</v>
      </c>
      <c r="BW41" s="5">
        <v>2.8170000000000002</v>
      </c>
      <c r="BX41" s="5">
        <v>2.6850000000000001</v>
      </c>
    </row>
    <row r="42" spans="1:76" x14ac:dyDescent="0.25">
      <c r="A42" s="3" t="s">
        <v>147</v>
      </c>
      <c r="B42" s="3" t="s">
        <v>148</v>
      </c>
      <c r="M42" s="5">
        <v>3.694</v>
      </c>
      <c r="N42" s="5">
        <v>5.2009999999999996</v>
      </c>
      <c r="O42" s="5">
        <v>5.8860000000000001</v>
      </c>
      <c r="P42" s="5">
        <v>9.1940000000000008</v>
      </c>
      <c r="Q42" s="5">
        <v>3.85</v>
      </c>
      <c r="R42" s="5">
        <v>3.37</v>
      </c>
      <c r="S42" s="5">
        <v>3.9910000000000001</v>
      </c>
      <c r="T42" s="5">
        <v>3.6859999999999999</v>
      </c>
      <c r="U42" s="5">
        <v>5.335</v>
      </c>
      <c r="V42" s="5">
        <v>7.048</v>
      </c>
      <c r="W42" s="5">
        <v>7.766</v>
      </c>
      <c r="X42" s="5">
        <v>6.87</v>
      </c>
      <c r="Y42" s="5">
        <v>6.702</v>
      </c>
      <c r="Z42" s="5">
        <v>10.372</v>
      </c>
      <c r="AA42" s="5">
        <v>18.238</v>
      </c>
      <c r="AB42" s="5">
        <v>13.7</v>
      </c>
      <c r="AC42" s="5">
        <v>12.574</v>
      </c>
      <c r="AD42" s="5">
        <v>10.669</v>
      </c>
      <c r="AE42" s="5">
        <v>10.351000000000001</v>
      </c>
      <c r="AF42" s="5">
        <v>9.2720000000000002</v>
      </c>
      <c r="AG42" s="5">
        <v>14.207000000000001</v>
      </c>
      <c r="AH42" s="5">
        <v>15.023999999999999</v>
      </c>
      <c r="AI42" s="5">
        <v>14.766999999999999</v>
      </c>
      <c r="AJ42" s="5">
        <v>12.074999999999999</v>
      </c>
      <c r="AK42" s="5">
        <v>9.7910000000000004</v>
      </c>
      <c r="AL42" s="5">
        <v>6.0880000000000001</v>
      </c>
      <c r="AM42" s="5">
        <v>4.2789999999999999</v>
      </c>
      <c r="AN42" s="5">
        <v>1.3120000000000001</v>
      </c>
      <c r="AO42" s="5">
        <v>2.9249999999999998</v>
      </c>
      <c r="AP42" s="5">
        <v>3.7829999999999999</v>
      </c>
      <c r="AQ42" s="5">
        <v>-1.415</v>
      </c>
      <c r="AR42" s="5">
        <v>5.0839999999999996</v>
      </c>
      <c r="AS42" s="5">
        <v>2.407</v>
      </c>
      <c r="AT42" s="5">
        <v>2.6539999999999999</v>
      </c>
      <c r="AU42" s="5">
        <v>0.90400000000000003</v>
      </c>
      <c r="AV42" s="5">
        <v>1.909</v>
      </c>
      <c r="AW42" s="5">
        <v>2.625</v>
      </c>
      <c r="AX42" s="5">
        <v>2.0579999999999998</v>
      </c>
      <c r="AY42" s="5">
        <v>1.873</v>
      </c>
      <c r="AZ42" s="5">
        <v>2.3239999999999998</v>
      </c>
      <c r="BA42" s="5">
        <v>2.9049999999999998</v>
      </c>
      <c r="BB42" s="5">
        <v>1.8480000000000001</v>
      </c>
      <c r="BC42" s="5">
        <v>-0.128</v>
      </c>
      <c r="BD42" s="5">
        <v>1.4370000000000001</v>
      </c>
      <c r="BE42" s="5">
        <v>1.831</v>
      </c>
      <c r="BF42" s="5">
        <v>1.5669999999999999</v>
      </c>
      <c r="BG42" s="5">
        <v>1.821</v>
      </c>
      <c r="BH42" s="5">
        <v>1.702</v>
      </c>
      <c r="BI42" s="5">
        <v>0.128</v>
      </c>
      <c r="BJ42" s="5">
        <v>0.95599999999999996</v>
      </c>
      <c r="BK42" s="5">
        <v>1.0549999999999999</v>
      </c>
      <c r="BL42" s="5">
        <v>1.038</v>
      </c>
      <c r="BM42" s="5">
        <v>0.61399999999999999</v>
      </c>
      <c r="BN42" s="5">
        <v>0.40899999999999997</v>
      </c>
      <c r="BO42" s="5">
        <v>-5.0000000000000001E-3</v>
      </c>
      <c r="BP42" s="5">
        <v>2.9000000000000001E-2</v>
      </c>
      <c r="BQ42" s="5">
        <v>0.88300000000000001</v>
      </c>
      <c r="BR42" s="5">
        <v>0.46100000000000002</v>
      </c>
      <c r="BS42" s="5">
        <v>0.312</v>
      </c>
      <c r="BT42" s="5">
        <v>0.83899999999999997</v>
      </c>
      <c r="BU42" s="5">
        <v>1.819</v>
      </c>
      <c r="BV42" s="5">
        <v>0.89100000000000001</v>
      </c>
      <c r="BW42" s="5">
        <v>4.867</v>
      </c>
      <c r="BX42" s="5">
        <v>3.0990000000000002</v>
      </c>
    </row>
    <row r="43" spans="1:76" x14ac:dyDescent="0.25">
      <c r="A43" s="3" t="s">
        <v>149</v>
      </c>
      <c r="B43" s="3" t="s">
        <v>150</v>
      </c>
      <c r="M43" s="5">
        <v>4.5730000000000004</v>
      </c>
      <c r="N43" s="5">
        <v>4.8049999999999997</v>
      </c>
      <c r="O43" s="5">
        <v>3.552</v>
      </c>
      <c r="P43" s="5">
        <v>7.2480000000000002</v>
      </c>
      <c r="Q43" s="5">
        <v>2.633</v>
      </c>
      <c r="R43" s="5">
        <v>3.5979999999999999</v>
      </c>
      <c r="S43" s="5">
        <v>3.5209999999999999</v>
      </c>
      <c r="T43" s="5">
        <v>3.7130000000000001</v>
      </c>
      <c r="U43" s="5">
        <v>4.452</v>
      </c>
      <c r="V43" s="5">
        <v>5.4039999999999999</v>
      </c>
      <c r="W43" s="5">
        <v>7.016</v>
      </c>
      <c r="X43" s="5">
        <v>4.1150000000000002</v>
      </c>
      <c r="Y43" s="5">
        <v>5.492</v>
      </c>
      <c r="Z43" s="5">
        <v>9.74</v>
      </c>
      <c r="AA43" s="5">
        <v>17.079000000000001</v>
      </c>
      <c r="AB43" s="5">
        <v>11.459</v>
      </c>
      <c r="AC43" s="5">
        <v>11.337999999999999</v>
      </c>
      <c r="AD43" s="5">
        <v>9.5570000000000004</v>
      </c>
      <c r="AE43" s="5">
        <v>9.7639999999999993</v>
      </c>
      <c r="AF43" s="5">
        <v>7.1210000000000004</v>
      </c>
      <c r="AG43" s="5">
        <v>9.1</v>
      </c>
      <c r="AH43" s="5">
        <v>10.324</v>
      </c>
      <c r="AI43" s="5">
        <v>9.76</v>
      </c>
      <c r="AJ43" s="5">
        <v>6.9370000000000003</v>
      </c>
      <c r="AK43" s="5">
        <v>4.5289999999999999</v>
      </c>
      <c r="AL43" s="5">
        <v>5.141</v>
      </c>
      <c r="AM43" s="5">
        <v>4.7009999999999996</v>
      </c>
      <c r="AN43" s="5">
        <v>3.59</v>
      </c>
      <c r="AO43" s="5">
        <v>4.2750000000000004</v>
      </c>
      <c r="AP43" s="5">
        <v>3.3780000000000001</v>
      </c>
      <c r="AQ43" s="5">
        <v>4.5620000000000003</v>
      </c>
      <c r="AR43" s="5">
        <v>2.5640000000000001</v>
      </c>
      <c r="AS43" s="5">
        <v>1.81</v>
      </c>
      <c r="AT43" s="5">
        <v>1.61</v>
      </c>
      <c r="AU43" s="5">
        <v>1.478</v>
      </c>
      <c r="AV43" s="5">
        <v>0.38400000000000001</v>
      </c>
      <c r="AW43" s="5">
        <v>1.35</v>
      </c>
      <c r="AX43" s="5">
        <v>1.399</v>
      </c>
      <c r="AY43" s="5">
        <v>0.40200000000000002</v>
      </c>
      <c r="AZ43" s="5">
        <v>1.5169999999999999</v>
      </c>
      <c r="BA43" s="5">
        <v>3.7240000000000002</v>
      </c>
      <c r="BB43" s="5">
        <v>2.536</v>
      </c>
      <c r="BC43" s="5">
        <v>0.44600000000000001</v>
      </c>
      <c r="BD43" s="5">
        <v>1.476</v>
      </c>
      <c r="BE43" s="5">
        <v>0.39800000000000002</v>
      </c>
      <c r="BF43" s="5">
        <v>0.96399999999999997</v>
      </c>
      <c r="BG43" s="5">
        <v>2.0409999999999999</v>
      </c>
      <c r="BH43" s="5">
        <v>2.1749999999999998</v>
      </c>
      <c r="BI43" s="5">
        <v>0.93600000000000005</v>
      </c>
      <c r="BJ43" s="5">
        <v>-2.4350000000000001</v>
      </c>
      <c r="BK43" s="5">
        <v>-0.99299999999999999</v>
      </c>
      <c r="BL43" s="5">
        <v>1.1779999999999999</v>
      </c>
      <c r="BM43" s="5">
        <v>-0.218</v>
      </c>
      <c r="BN43" s="5">
        <v>-1.798</v>
      </c>
      <c r="BO43" s="5">
        <v>-0.33500000000000002</v>
      </c>
      <c r="BP43" s="5">
        <v>0.221</v>
      </c>
      <c r="BQ43" s="5">
        <v>1.05</v>
      </c>
      <c r="BR43" s="5">
        <v>0.753</v>
      </c>
      <c r="BS43" s="5">
        <v>0.67500000000000004</v>
      </c>
      <c r="BT43" s="5">
        <v>0.47899999999999998</v>
      </c>
      <c r="BU43" s="5">
        <v>-1.274</v>
      </c>
      <c r="BV43" s="5">
        <v>1.8129999999999999</v>
      </c>
      <c r="BW43" s="5">
        <v>2.6309999999999998</v>
      </c>
      <c r="BX43" s="5">
        <v>2.6349999999999998</v>
      </c>
    </row>
    <row r="44" spans="1:76" x14ac:dyDescent="0.25">
      <c r="A44" s="3" t="s">
        <v>151</v>
      </c>
      <c r="B44" s="3" t="s">
        <v>152</v>
      </c>
      <c r="M44" s="5">
        <v>3.77</v>
      </c>
      <c r="N44" s="5">
        <v>4.0209999999999999</v>
      </c>
      <c r="O44" s="5">
        <v>3.3260000000000001</v>
      </c>
      <c r="P44" s="5">
        <v>6.718</v>
      </c>
      <c r="Q44" s="5">
        <v>2.4630000000000001</v>
      </c>
      <c r="R44" s="5">
        <v>3.0489999999999999</v>
      </c>
      <c r="S44" s="5">
        <v>3.4950000000000001</v>
      </c>
      <c r="T44" s="5">
        <v>3.5960000000000001</v>
      </c>
      <c r="U44" s="5">
        <v>4.274</v>
      </c>
      <c r="V44" s="5">
        <v>5.4960000000000004</v>
      </c>
      <c r="W44" s="5">
        <v>6.7279999999999998</v>
      </c>
      <c r="X44" s="5">
        <v>4.069</v>
      </c>
      <c r="Y44" s="5">
        <v>5.3920000000000003</v>
      </c>
      <c r="Z44" s="5">
        <v>9.516</v>
      </c>
      <c r="AA44" s="5">
        <v>17.382000000000001</v>
      </c>
      <c r="AB44" s="5">
        <v>11.522</v>
      </c>
      <c r="AC44" s="5">
        <v>11.295999999999999</v>
      </c>
      <c r="AD44" s="5">
        <v>9.4870000000000001</v>
      </c>
      <c r="AE44" s="5">
        <v>9.6750000000000007</v>
      </c>
      <c r="AF44" s="5">
        <v>4.2969999999999997</v>
      </c>
      <c r="AG44" s="5">
        <v>6.4630000000000001</v>
      </c>
      <c r="AH44" s="5">
        <v>8.3989999999999991</v>
      </c>
      <c r="AI44" s="5">
        <v>7.5369999999999999</v>
      </c>
      <c r="AJ44" s="5">
        <v>4.5209999999999999</v>
      </c>
      <c r="AK44" s="5">
        <v>2.1320000000000001</v>
      </c>
      <c r="AL44" s="5">
        <v>5.3460000000000001</v>
      </c>
      <c r="AM44" s="5">
        <v>4.5449999999999999</v>
      </c>
      <c r="AN44" s="5">
        <v>3.4649999999999999</v>
      </c>
      <c r="AO44" s="5">
        <v>3.7869999999999999</v>
      </c>
      <c r="AP44" s="5">
        <v>3.9470000000000001</v>
      </c>
      <c r="AQ44" s="5">
        <v>4.556</v>
      </c>
      <c r="AR44" s="5">
        <v>3.36</v>
      </c>
      <c r="AS44" s="5">
        <v>2.4780000000000002</v>
      </c>
      <c r="AT44" s="5">
        <v>2.6779999999999999</v>
      </c>
      <c r="AU44" s="5">
        <v>1.4259999999999999</v>
      </c>
      <c r="AV44" s="5">
        <v>0.98299999999999998</v>
      </c>
      <c r="AW44" s="5">
        <v>1.3620000000000001</v>
      </c>
      <c r="AX44" s="5">
        <v>1.405</v>
      </c>
      <c r="AY44" s="5">
        <v>1.1910000000000001</v>
      </c>
      <c r="AZ44" s="5">
        <v>1.4570000000000001</v>
      </c>
      <c r="BA44" s="5">
        <v>2.9209999999999998</v>
      </c>
      <c r="BB44" s="5">
        <v>2.6709999999999998</v>
      </c>
      <c r="BC44" s="5">
        <v>2.13</v>
      </c>
      <c r="BD44" s="5">
        <v>1.581</v>
      </c>
      <c r="BE44" s="5">
        <v>1.5469999999999999</v>
      </c>
      <c r="BF44" s="5">
        <v>1.262</v>
      </c>
      <c r="BG44" s="5">
        <v>3.3679999999999999</v>
      </c>
      <c r="BH44" s="5">
        <v>2.153</v>
      </c>
      <c r="BI44" s="5">
        <v>2.52</v>
      </c>
      <c r="BJ44" s="5">
        <v>1.5649999999999999</v>
      </c>
      <c r="BK44" s="5">
        <v>1.6559999999999999</v>
      </c>
      <c r="BL44" s="5">
        <v>1.802</v>
      </c>
      <c r="BM44" s="5">
        <v>2.4910000000000001</v>
      </c>
      <c r="BN44" s="5">
        <v>1.0049999999999999</v>
      </c>
      <c r="BO44" s="5">
        <v>0.878</v>
      </c>
      <c r="BP44" s="5">
        <v>0.72499999999999998</v>
      </c>
      <c r="BQ44" s="5">
        <v>0.77700000000000002</v>
      </c>
      <c r="BR44" s="5">
        <v>0.27</v>
      </c>
      <c r="BS44" s="5">
        <v>1.347</v>
      </c>
      <c r="BT44" s="5">
        <v>0.91100000000000003</v>
      </c>
      <c r="BU44" s="5">
        <v>0.93600000000000005</v>
      </c>
      <c r="BV44" s="5">
        <v>1.3240000000000001</v>
      </c>
      <c r="BW44" s="5">
        <v>4.3730000000000002</v>
      </c>
      <c r="BX44" s="5">
        <v>4.5599999999999996</v>
      </c>
    </row>
    <row r="45" spans="1:76" x14ac:dyDescent="0.25">
      <c r="A45" s="3" t="s">
        <v>153</v>
      </c>
      <c r="B45" s="3" t="s">
        <v>154</v>
      </c>
      <c r="C45" s="5">
        <v>10.733000000000001</v>
      </c>
      <c r="D45" s="5">
        <v>17.27</v>
      </c>
      <c r="E45" s="5">
        <v>14.801</v>
      </c>
      <c r="F45" s="5">
        <v>3.4540000000000002</v>
      </c>
      <c r="G45" s="5">
        <v>2.6880000000000002</v>
      </c>
      <c r="H45" s="5">
        <v>1.9339999999999999</v>
      </c>
      <c r="I45" s="5">
        <v>5.173</v>
      </c>
      <c r="J45" s="5">
        <v>6.641</v>
      </c>
      <c r="K45" s="5">
        <v>13.795</v>
      </c>
      <c r="L45" s="5">
        <v>12.103999999999999</v>
      </c>
      <c r="M45" s="5">
        <v>6.7460000000000004</v>
      </c>
      <c r="N45" s="5">
        <v>7.5910000000000002</v>
      </c>
      <c r="O45" s="5">
        <v>7.2619999999999996</v>
      </c>
      <c r="P45" s="5">
        <v>10.01</v>
      </c>
      <c r="Q45" s="5">
        <v>8.5489999999999995</v>
      </c>
      <c r="R45" s="5">
        <v>5.7149999999999999</v>
      </c>
      <c r="S45" s="5">
        <v>6.7510000000000003</v>
      </c>
      <c r="T45" s="5">
        <v>6.6230000000000002</v>
      </c>
      <c r="U45" s="5">
        <v>8.1029999999999998</v>
      </c>
      <c r="V45" s="5">
        <v>8.6859999999999999</v>
      </c>
      <c r="W45" s="5">
        <v>7.8090000000000002</v>
      </c>
      <c r="X45" s="5">
        <v>8.9239999999999995</v>
      </c>
      <c r="Y45" s="5">
        <v>10.311999999999999</v>
      </c>
      <c r="Z45" s="5">
        <v>11.958</v>
      </c>
      <c r="AA45" s="5">
        <v>17.076000000000001</v>
      </c>
      <c r="AB45" s="5">
        <v>17.233000000000001</v>
      </c>
      <c r="AC45" s="5">
        <v>13.775</v>
      </c>
      <c r="AD45" s="5">
        <v>13.824</v>
      </c>
      <c r="AE45" s="5">
        <v>12.196999999999999</v>
      </c>
      <c r="AF45" s="5">
        <v>10.484999999999999</v>
      </c>
      <c r="AG45" s="5">
        <v>12.712999999999999</v>
      </c>
      <c r="AH45" s="5">
        <v>14.958</v>
      </c>
      <c r="AI45" s="5">
        <v>11.832000000000001</v>
      </c>
      <c r="AJ45" s="5">
        <v>9.91</v>
      </c>
      <c r="AK45" s="5">
        <v>7.4130000000000003</v>
      </c>
      <c r="AL45" s="5">
        <v>4.9240000000000004</v>
      </c>
      <c r="AM45" s="5">
        <v>3.8119999999999998</v>
      </c>
      <c r="AN45" s="5">
        <v>3.68</v>
      </c>
      <c r="AO45" s="5">
        <v>2.87</v>
      </c>
      <c r="AP45" s="5">
        <v>3.8769999999999998</v>
      </c>
      <c r="AQ45" s="5">
        <v>3.012</v>
      </c>
      <c r="AR45" s="5">
        <v>2.5249999999999999</v>
      </c>
      <c r="AS45" s="5">
        <v>3.4409999999999998</v>
      </c>
      <c r="AT45" s="5">
        <v>3.0179999999999998</v>
      </c>
      <c r="AU45" s="5">
        <v>2.052</v>
      </c>
      <c r="AV45" s="5">
        <v>2.1110000000000002</v>
      </c>
      <c r="AW45" s="5">
        <v>1.9139999999999999</v>
      </c>
      <c r="AX45" s="5">
        <v>1.425</v>
      </c>
      <c r="AY45" s="5">
        <v>1.4430000000000001</v>
      </c>
      <c r="AZ45" s="5">
        <v>0.621</v>
      </c>
      <c r="BA45" s="5">
        <v>0.96</v>
      </c>
      <c r="BB45" s="5">
        <v>2.226</v>
      </c>
      <c r="BC45" s="5">
        <v>3.0939999999999999</v>
      </c>
      <c r="BD45" s="5">
        <v>1.3919999999999999</v>
      </c>
      <c r="BE45" s="5">
        <v>2.786</v>
      </c>
      <c r="BF45" s="5">
        <v>1.91</v>
      </c>
      <c r="BG45" s="5">
        <v>2.141</v>
      </c>
      <c r="BH45" s="5">
        <v>0.68600000000000005</v>
      </c>
      <c r="BI45" s="5">
        <v>1.5680000000000001</v>
      </c>
      <c r="BJ45" s="5">
        <v>0.214</v>
      </c>
      <c r="BK45" s="5">
        <v>2.9000000000000001E-2</v>
      </c>
      <c r="BL45" s="5">
        <v>1.48</v>
      </c>
      <c r="BM45" s="5">
        <v>1.9239999999999999</v>
      </c>
      <c r="BN45" s="5">
        <v>1.371</v>
      </c>
      <c r="BO45" s="5">
        <v>0.629</v>
      </c>
      <c r="BP45" s="5">
        <v>0.56499999999999995</v>
      </c>
      <c r="BQ45" s="5">
        <v>0.46600000000000003</v>
      </c>
      <c r="BR45" s="5">
        <v>1.3660000000000001</v>
      </c>
      <c r="BS45" s="5">
        <v>0.85499999999999998</v>
      </c>
      <c r="BT45" s="5">
        <v>1.2849999999999999</v>
      </c>
      <c r="BU45" s="5">
        <v>11.420999999999999</v>
      </c>
      <c r="BV45" s="5">
        <v>-2.0880000000000001</v>
      </c>
      <c r="BW45" s="5">
        <v>-2.5299999999999998</v>
      </c>
      <c r="BX45" s="5">
        <v>4.2</v>
      </c>
    </row>
    <row r="46" spans="1:76" x14ac:dyDescent="0.25">
      <c r="A46" s="3" t="s">
        <v>155</v>
      </c>
      <c r="B46" s="3" t="s">
        <v>156</v>
      </c>
      <c r="M46" s="5">
        <v>9.9499999999999993</v>
      </c>
      <c r="N46" s="5">
        <v>12.308</v>
      </c>
      <c r="O46" s="5">
        <v>10.44</v>
      </c>
      <c r="P46" s="5">
        <v>12.94</v>
      </c>
      <c r="Q46" s="5">
        <v>12.619</v>
      </c>
      <c r="R46" s="5">
        <v>9.4640000000000004</v>
      </c>
      <c r="S46" s="5">
        <v>10.048999999999999</v>
      </c>
      <c r="T46" s="5">
        <v>11.542999999999999</v>
      </c>
      <c r="U46" s="5">
        <v>9.4480000000000004</v>
      </c>
      <c r="V46" s="5">
        <v>10.005000000000001</v>
      </c>
      <c r="W46" s="5">
        <v>9.3819999999999997</v>
      </c>
      <c r="X46" s="5">
        <v>11.923</v>
      </c>
      <c r="Y46" s="5">
        <v>13.257999999999999</v>
      </c>
      <c r="Z46" s="5">
        <v>15.052</v>
      </c>
      <c r="AA46" s="5">
        <v>18.806000000000001</v>
      </c>
      <c r="AB46" s="5">
        <v>20.844999999999999</v>
      </c>
      <c r="AC46" s="5">
        <v>16.946000000000002</v>
      </c>
      <c r="AD46" s="5">
        <v>18.521999999999998</v>
      </c>
      <c r="AE46" s="5">
        <v>9.8350000000000009</v>
      </c>
      <c r="AF46" s="5">
        <v>10.587</v>
      </c>
      <c r="AG46" s="5">
        <v>12.65</v>
      </c>
      <c r="AH46" s="5">
        <v>13.698</v>
      </c>
      <c r="AI46" s="5">
        <v>10.853999999999999</v>
      </c>
      <c r="AJ46" s="5">
        <v>9.0429999999999993</v>
      </c>
      <c r="AK46" s="5">
        <v>8.0090000000000003</v>
      </c>
      <c r="AL46" s="5">
        <v>4.5720000000000001</v>
      </c>
      <c r="AM46" s="5">
        <v>4.4029999999999996</v>
      </c>
      <c r="AN46" s="5">
        <v>2.9649999999999999</v>
      </c>
      <c r="AO46" s="5">
        <v>2.3849999999999998</v>
      </c>
      <c r="AP46" s="5">
        <v>4.0960000000000001</v>
      </c>
      <c r="AQ46" s="5">
        <v>2.633</v>
      </c>
      <c r="AR46" s="5">
        <v>2.117</v>
      </c>
      <c r="AS46" s="5">
        <v>3.641</v>
      </c>
      <c r="AT46" s="5">
        <v>3.3479999999999999</v>
      </c>
      <c r="AU46" s="5">
        <v>1.796</v>
      </c>
      <c r="AV46" s="5">
        <v>2.613</v>
      </c>
      <c r="AW46" s="5">
        <v>2.468</v>
      </c>
      <c r="AX46" s="5">
        <v>1.1990000000000001</v>
      </c>
      <c r="AY46" s="5">
        <v>0.82299999999999995</v>
      </c>
      <c r="AZ46" s="5">
        <v>0.115</v>
      </c>
      <c r="BA46" s="5">
        <v>2.992</v>
      </c>
      <c r="BB46" s="5">
        <v>1.8220000000000001</v>
      </c>
      <c r="BC46" s="5">
        <v>5.5720000000000001</v>
      </c>
      <c r="BD46" s="5">
        <v>0.9</v>
      </c>
      <c r="BE46" s="5">
        <v>2.8439999999999999</v>
      </c>
      <c r="BF46" s="5">
        <v>2.4780000000000002</v>
      </c>
      <c r="BG46" s="5">
        <v>2.42</v>
      </c>
      <c r="BH46" s="5">
        <v>1.863</v>
      </c>
      <c r="BI46" s="5">
        <v>3.3050000000000002</v>
      </c>
      <c r="BJ46" s="5">
        <v>0.748</v>
      </c>
      <c r="BK46" s="5">
        <v>1.69</v>
      </c>
      <c r="BL46" s="5">
        <v>1.4470000000000001</v>
      </c>
      <c r="BM46" s="5">
        <v>2.3969999999999998</v>
      </c>
      <c r="BN46" s="5">
        <v>1.579</v>
      </c>
      <c r="BO46" s="5">
        <v>0.45800000000000002</v>
      </c>
      <c r="BP46" s="5">
        <v>0.45900000000000002</v>
      </c>
      <c r="BQ46" s="5">
        <v>0.20599999999999999</v>
      </c>
      <c r="BR46" s="5">
        <v>1.9179999999999999</v>
      </c>
      <c r="BS46" s="5">
        <v>0.48899999999999999</v>
      </c>
      <c r="BT46" s="5">
        <v>1.413</v>
      </c>
      <c r="BU46" s="5">
        <v>24.794</v>
      </c>
      <c r="BV46" s="5">
        <v>-5.48</v>
      </c>
      <c r="BW46" s="5">
        <v>-8.2059999999999995</v>
      </c>
      <c r="BX46" s="5">
        <v>4.3860000000000001</v>
      </c>
    </row>
    <row r="47" spans="1:76" x14ac:dyDescent="0.25">
      <c r="A47" s="3" t="s">
        <v>157</v>
      </c>
      <c r="B47" s="3" t="s">
        <v>158</v>
      </c>
      <c r="M47" s="5">
        <v>4.827</v>
      </c>
      <c r="N47" s="5">
        <v>5.1189999999999998</v>
      </c>
      <c r="O47" s="5">
        <v>5.484</v>
      </c>
      <c r="P47" s="5">
        <v>8.2460000000000004</v>
      </c>
      <c r="Q47" s="5">
        <v>6.4610000000000003</v>
      </c>
      <c r="R47" s="5">
        <v>3.4</v>
      </c>
      <c r="S47" s="5">
        <v>4.9720000000000004</v>
      </c>
      <c r="T47" s="5">
        <v>3.7970000000000002</v>
      </c>
      <c r="U47" s="5">
        <v>6.601</v>
      </c>
      <c r="V47" s="5">
        <v>7.2889999999999997</v>
      </c>
      <c r="W47" s="5">
        <v>6.54</v>
      </c>
      <c r="X47" s="5">
        <v>6.6420000000000003</v>
      </c>
      <c r="Y47" s="5">
        <v>8.0909999999999993</v>
      </c>
      <c r="Z47" s="5">
        <v>8.8989999999999991</v>
      </c>
      <c r="AA47" s="5">
        <v>15.082000000000001</v>
      </c>
      <c r="AB47" s="5">
        <v>14.003</v>
      </c>
      <c r="AC47" s="5">
        <v>11.307</v>
      </c>
      <c r="AD47" s="5">
        <v>10.435</v>
      </c>
      <c r="AE47" s="5">
        <v>14.1</v>
      </c>
      <c r="AF47" s="5">
        <v>10.175000000000001</v>
      </c>
      <c r="AG47" s="5">
        <v>12.381</v>
      </c>
      <c r="AH47" s="5">
        <v>15.702</v>
      </c>
      <c r="AI47" s="5">
        <v>12.093999999999999</v>
      </c>
      <c r="AJ47" s="5">
        <v>10.365</v>
      </c>
      <c r="AK47" s="5">
        <v>6.7640000000000002</v>
      </c>
      <c r="AL47" s="5">
        <v>4.923</v>
      </c>
      <c r="AM47" s="5">
        <v>3.32</v>
      </c>
      <c r="AN47" s="5">
        <v>4.3929999999999998</v>
      </c>
      <c r="AO47" s="5">
        <v>3.4489999999999998</v>
      </c>
      <c r="AP47" s="5">
        <v>3.7080000000000002</v>
      </c>
      <c r="AQ47" s="5">
        <v>3.2709999999999999</v>
      </c>
      <c r="AR47" s="5">
        <v>2.6349999999999998</v>
      </c>
      <c r="AS47" s="5">
        <v>3.1819999999999999</v>
      </c>
      <c r="AT47" s="5">
        <v>2.827</v>
      </c>
      <c r="AU47" s="5">
        <v>2.1850000000000001</v>
      </c>
      <c r="AV47" s="5">
        <v>1.5589999999999999</v>
      </c>
      <c r="AW47" s="5">
        <v>1.34</v>
      </c>
      <c r="AX47" s="5">
        <v>1.325</v>
      </c>
      <c r="AY47" s="5">
        <v>1.722</v>
      </c>
      <c r="AZ47" s="5">
        <v>0.85199999999999998</v>
      </c>
      <c r="BA47" s="5">
        <v>-0.59199999999999997</v>
      </c>
      <c r="BB47" s="5">
        <v>2.387</v>
      </c>
      <c r="BC47" s="5">
        <v>1.232</v>
      </c>
      <c r="BD47" s="5">
        <v>1.542</v>
      </c>
      <c r="BE47" s="5">
        <v>2.4220000000000002</v>
      </c>
      <c r="BF47" s="5">
        <v>0.91800000000000004</v>
      </c>
      <c r="BG47" s="5">
        <v>1.732</v>
      </c>
      <c r="BH47" s="5">
        <v>1.8280000000000001</v>
      </c>
      <c r="BI47" s="5">
        <v>0.10199999999999999</v>
      </c>
      <c r="BJ47" s="5">
        <v>-0.33300000000000002</v>
      </c>
      <c r="BK47" s="5">
        <v>-1.4950000000000001</v>
      </c>
      <c r="BL47" s="5">
        <v>1.415</v>
      </c>
      <c r="BM47" s="5">
        <v>1.419</v>
      </c>
      <c r="BN47" s="5">
        <v>1.1719999999999999</v>
      </c>
      <c r="BO47" s="5">
        <v>0.78100000000000003</v>
      </c>
      <c r="BP47" s="5">
        <v>0.82</v>
      </c>
      <c r="BQ47" s="5">
        <v>1.024</v>
      </c>
      <c r="BR47" s="5">
        <v>1.2330000000000001</v>
      </c>
      <c r="BS47" s="5">
        <v>1.169</v>
      </c>
      <c r="BT47" s="5">
        <v>1.1619999999999999</v>
      </c>
      <c r="BU47" s="5">
        <v>2.0960000000000001</v>
      </c>
      <c r="BV47" s="5">
        <v>0.83599999999999997</v>
      </c>
      <c r="BW47" s="5">
        <v>3.4169999999999998</v>
      </c>
      <c r="BX47" s="5">
        <v>3.9540000000000002</v>
      </c>
    </row>
    <row r="48" spans="1:76" x14ac:dyDescent="0.25">
      <c r="A48" s="3" t="s">
        <v>159</v>
      </c>
      <c r="B48" s="3" t="s">
        <v>160</v>
      </c>
      <c r="M48" s="5">
        <v>10.526</v>
      </c>
      <c r="N48" s="5">
        <v>9.8550000000000004</v>
      </c>
      <c r="O48" s="5">
        <v>9.27</v>
      </c>
      <c r="P48" s="5">
        <v>12.523999999999999</v>
      </c>
      <c r="Q48" s="5">
        <v>9.0269999999999992</v>
      </c>
      <c r="R48" s="5">
        <v>9.3800000000000008</v>
      </c>
      <c r="S48" s="5">
        <v>7.907</v>
      </c>
      <c r="T48" s="5">
        <v>8.2360000000000007</v>
      </c>
      <c r="U48" s="5">
        <v>12.207000000000001</v>
      </c>
      <c r="V48" s="5">
        <v>12.026999999999999</v>
      </c>
      <c r="W48" s="5">
        <v>8.7289999999999992</v>
      </c>
      <c r="X48" s="5">
        <v>9.9220000000000006</v>
      </c>
      <c r="Y48" s="5">
        <v>11.093</v>
      </c>
      <c r="Z48" s="5">
        <v>19.492999999999999</v>
      </c>
      <c r="AA48" s="5">
        <v>23.513000000000002</v>
      </c>
      <c r="AB48" s="5">
        <v>22.222000000000001</v>
      </c>
      <c r="AC48" s="5">
        <v>15.315</v>
      </c>
      <c r="AD48" s="5">
        <v>12.786</v>
      </c>
      <c r="AE48" s="5">
        <v>12.923999999999999</v>
      </c>
      <c r="AF48" s="5">
        <v>12.77</v>
      </c>
      <c r="AG48" s="5">
        <v>16.920000000000002</v>
      </c>
      <c r="AH48" s="5">
        <v>18.081</v>
      </c>
      <c r="AI48" s="5">
        <v>17.649000000000001</v>
      </c>
      <c r="AJ48" s="5">
        <v>12.619</v>
      </c>
      <c r="AK48" s="5">
        <v>9.2509999999999994</v>
      </c>
      <c r="AL48" s="5">
        <v>8.3070000000000004</v>
      </c>
      <c r="AM48" s="5">
        <v>3.9159999999999999</v>
      </c>
      <c r="AN48" s="5">
        <v>2.2719999999999998</v>
      </c>
      <c r="AO48" s="5">
        <v>0.61399999999999999</v>
      </c>
      <c r="AP48" s="5">
        <v>3.774</v>
      </c>
      <c r="AQ48" s="5">
        <v>3.5329999999999999</v>
      </c>
      <c r="AR48" s="5">
        <v>5.0990000000000002</v>
      </c>
      <c r="AS48" s="5">
        <v>4.7039999999999997</v>
      </c>
      <c r="AT48" s="5">
        <v>2.2879999999999998</v>
      </c>
      <c r="AU48" s="5">
        <v>2.819</v>
      </c>
      <c r="AV48" s="5">
        <v>4.3630000000000004</v>
      </c>
      <c r="AW48" s="5">
        <v>3.8919999999999999</v>
      </c>
      <c r="AX48" s="5">
        <v>4.0759999999999996</v>
      </c>
      <c r="AY48" s="5">
        <v>2.99</v>
      </c>
      <c r="AZ48" s="5">
        <v>1.8029999999999999</v>
      </c>
      <c r="BA48" s="5">
        <v>2.363</v>
      </c>
      <c r="BB48" s="5">
        <v>3.7</v>
      </c>
      <c r="BC48" s="5">
        <v>3.1240000000000001</v>
      </c>
      <c r="BD48" s="5">
        <v>3.6949999999999998</v>
      </c>
      <c r="BE48" s="5">
        <v>5.56</v>
      </c>
      <c r="BF48" s="5">
        <v>6.7039999999999997</v>
      </c>
      <c r="BG48" s="5">
        <v>3.694</v>
      </c>
      <c r="BH48" s="5">
        <v>-19.408000000000001</v>
      </c>
      <c r="BI48" s="5">
        <v>1.524</v>
      </c>
      <c r="BJ48" s="5">
        <v>1.0680000000000001</v>
      </c>
      <c r="BK48" s="5">
        <v>0.31900000000000001</v>
      </c>
      <c r="BL48" s="5">
        <v>2.5840000000000001</v>
      </c>
      <c r="BM48" s="5">
        <v>2.7309999999999999</v>
      </c>
      <c r="BN48" s="5">
        <v>1.37</v>
      </c>
      <c r="BO48" s="5">
        <v>0.82499999999999996</v>
      </c>
      <c r="BP48" s="5">
        <v>-1.49</v>
      </c>
      <c r="BQ48" s="5">
        <v>-3.8119999999999998</v>
      </c>
      <c r="BR48" s="5">
        <v>-5.1820000000000004</v>
      </c>
      <c r="BS48" s="5">
        <v>1.8180000000000001</v>
      </c>
      <c r="BT48" s="5">
        <v>1.181</v>
      </c>
      <c r="BU48" s="5">
        <v>0.16800000000000001</v>
      </c>
      <c r="BV48" s="5">
        <v>3.2829999999999999</v>
      </c>
      <c r="BW48" s="5">
        <v>9.06</v>
      </c>
      <c r="BX48" s="5">
        <v>5.2060000000000004</v>
      </c>
    </row>
    <row r="49" spans="1:76" x14ac:dyDescent="0.25">
      <c r="A49" s="3" t="s">
        <v>161</v>
      </c>
      <c r="B49" s="3" t="s">
        <v>162</v>
      </c>
      <c r="C49" s="5">
        <v>11.164</v>
      </c>
      <c r="D49" s="5">
        <v>18.408000000000001</v>
      </c>
      <c r="E49" s="5">
        <v>16.887</v>
      </c>
      <c r="F49" s="5">
        <v>3.2730000000000001</v>
      </c>
      <c r="G49" s="5">
        <v>1.996</v>
      </c>
      <c r="H49" s="5">
        <v>0.69199999999999995</v>
      </c>
      <c r="I49" s="5">
        <v>7.3730000000000002</v>
      </c>
      <c r="J49" s="5">
        <v>6.9269999999999996</v>
      </c>
      <c r="K49" s="5">
        <v>13.175000000000001</v>
      </c>
      <c r="L49" s="5">
        <v>8.8350000000000009</v>
      </c>
      <c r="M49" s="5">
        <v>4.3609999999999998</v>
      </c>
      <c r="N49" s="5">
        <v>4.3440000000000003</v>
      </c>
      <c r="O49" s="5">
        <v>6.9039999999999999</v>
      </c>
      <c r="P49" s="5">
        <v>9.1189999999999998</v>
      </c>
      <c r="Q49" s="5">
        <v>4.8970000000000002</v>
      </c>
      <c r="R49" s="5">
        <v>3.2010000000000001</v>
      </c>
      <c r="S49" s="5">
        <v>4.0490000000000004</v>
      </c>
      <c r="T49" s="5">
        <v>3.9129999999999998</v>
      </c>
      <c r="U49" s="5">
        <v>7.1790000000000003</v>
      </c>
      <c r="V49" s="5">
        <v>9.2219999999999995</v>
      </c>
      <c r="W49" s="5">
        <v>7.875</v>
      </c>
      <c r="X49" s="5">
        <v>7.05</v>
      </c>
      <c r="Y49" s="5">
        <v>7.2249999999999996</v>
      </c>
      <c r="Z49" s="5">
        <v>9.0850000000000009</v>
      </c>
      <c r="AA49" s="5">
        <v>14.071999999999999</v>
      </c>
      <c r="AB49" s="5">
        <v>16.038</v>
      </c>
      <c r="AC49" s="5">
        <v>12.829000000000001</v>
      </c>
      <c r="AD49" s="5">
        <v>10.77</v>
      </c>
      <c r="AE49" s="5">
        <v>8.8629999999999995</v>
      </c>
      <c r="AF49" s="5">
        <v>9.9659999999999993</v>
      </c>
      <c r="AG49" s="5">
        <v>13.222</v>
      </c>
      <c r="AH49" s="5">
        <v>13.436</v>
      </c>
      <c r="AI49" s="5">
        <v>12.324999999999999</v>
      </c>
      <c r="AJ49" s="5">
        <v>9.0190000000000001</v>
      </c>
      <c r="AK49" s="5">
        <v>7.1710000000000003</v>
      </c>
      <c r="AL49" s="5">
        <v>4.3920000000000003</v>
      </c>
      <c r="AM49" s="5">
        <v>3.7050000000000001</v>
      </c>
      <c r="AN49" s="5">
        <v>1.675</v>
      </c>
      <c r="AO49" s="5">
        <v>3.1619999999999999</v>
      </c>
      <c r="AP49" s="5">
        <v>3.7509999999999999</v>
      </c>
      <c r="AQ49" s="5">
        <v>2.948</v>
      </c>
      <c r="AR49" s="5">
        <v>2.3010000000000002</v>
      </c>
      <c r="AS49" s="5">
        <v>3.1</v>
      </c>
      <c r="AT49" s="5">
        <v>2.6160000000000001</v>
      </c>
      <c r="AU49" s="5">
        <v>2.0049999999999999</v>
      </c>
      <c r="AV49" s="5">
        <v>3.347</v>
      </c>
      <c r="AW49" s="5">
        <v>1.86</v>
      </c>
      <c r="AX49" s="5">
        <v>1.9630000000000001</v>
      </c>
      <c r="AY49" s="5">
        <v>1.766</v>
      </c>
      <c r="AZ49" s="5">
        <v>1.8879999999999999</v>
      </c>
      <c r="BA49" s="5">
        <v>2.4039999999999999</v>
      </c>
      <c r="BB49" s="5">
        <v>2.2829999999999999</v>
      </c>
      <c r="BC49" s="5">
        <v>3.5430000000000001</v>
      </c>
      <c r="BD49" s="5">
        <v>2.8330000000000002</v>
      </c>
      <c r="BE49" s="5">
        <v>2.1339999999999999</v>
      </c>
      <c r="BF49" s="5">
        <v>2.7309999999999999</v>
      </c>
      <c r="BG49" s="5">
        <v>2.4449999999999998</v>
      </c>
      <c r="BH49" s="5">
        <v>2.1819999999999999</v>
      </c>
      <c r="BI49" s="5">
        <v>2.5219999999999998</v>
      </c>
      <c r="BJ49" s="5">
        <v>1.764</v>
      </c>
      <c r="BK49" s="5">
        <v>1.744</v>
      </c>
      <c r="BL49" s="5">
        <v>1.429</v>
      </c>
      <c r="BM49" s="5">
        <v>0.96799999999999997</v>
      </c>
      <c r="BN49" s="5">
        <v>0.88900000000000001</v>
      </c>
      <c r="BO49" s="5">
        <v>0.505</v>
      </c>
      <c r="BP49" s="5">
        <v>0.30599999999999999</v>
      </c>
      <c r="BQ49" s="5">
        <v>0.34100000000000003</v>
      </c>
      <c r="BR49" s="5">
        <v>1.4339999999999999</v>
      </c>
      <c r="BS49" s="5">
        <v>0.78800000000000003</v>
      </c>
      <c r="BT49" s="5">
        <v>0.90500000000000003</v>
      </c>
      <c r="BU49" s="5">
        <v>5.258</v>
      </c>
      <c r="BV49" s="5">
        <v>0.88300000000000001</v>
      </c>
      <c r="BW49" s="5">
        <v>3.0259999999999998</v>
      </c>
      <c r="BX49" s="5">
        <v>3.3849999999999998</v>
      </c>
    </row>
    <row r="50" spans="1:76" x14ac:dyDescent="0.25">
      <c r="A50" s="3" t="s">
        <v>163</v>
      </c>
      <c r="B50" s="3" t="s">
        <v>164</v>
      </c>
      <c r="M50" s="5">
        <v>3.1669999999999998</v>
      </c>
      <c r="N50" s="5">
        <v>4.9210000000000003</v>
      </c>
      <c r="O50" s="5">
        <v>7.6920000000000002</v>
      </c>
      <c r="P50" s="5">
        <v>10.148</v>
      </c>
      <c r="Q50" s="5">
        <v>4.2530000000000001</v>
      </c>
      <c r="R50" s="5">
        <v>3.1659999999999999</v>
      </c>
      <c r="S50" s="5">
        <v>4.165</v>
      </c>
      <c r="T50" s="5">
        <v>4.0679999999999996</v>
      </c>
      <c r="U50" s="5">
        <v>8.798</v>
      </c>
      <c r="V50" s="5">
        <v>9.6</v>
      </c>
      <c r="W50" s="5">
        <v>8.4930000000000003</v>
      </c>
      <c r="X50" s="5">
        <v>8.9</v>
      </c>
      <c r="Y50" s="5">
        <v>7.75</v>
      </c>
      <c r="Z50" s="5">
        <v>10.704000000000001</v>
      </c>
      <c r="AA50" s="5">
        <v>18.042999999999999</v>
      </c>
      <c r="AB50" s="5">
        <v>16.561</v>
      </c>
      <c r="AC50" s="5">
        <v>13.311</v>
      </c>
      <c r="AD50" s="5">
        <v>11.582000000000001</v>
      </c>
      <c r="AE50" s="5">
        <v>7.6769999999999996</v>
      </c>
      <c r="AF50" s="5">
        <v>10.456</v>
      </c>
      <c r="AG50" s="5">
        <v>13.749000000000001</v>
      </c>
      <c r="AH50" s="5">
        <v>12.835000000000001</v>
      </c>
      <c r="AI50" s="5">
        <v>12.010999999999999</v>
      </c>
      <c r="AJ50" s="5">
        <v>9.4649999999999999</v>
      </c>
      <c r="AK50" s="5">
        <v>7.5190000000000001</v>
      </c>
      <c r="AL50" s="5">
        <v>4.8029999999999999</v>
      </c>
      <c r="AM50" s="5">
        <v>3.5470000000000002</v>
      </c>
      <c r="AN50" s="5">
        <v>0.75800000000000001</v>
      </c>
      <c r="AO50" s="5">
        <v>2.5609999999999999</v>
      </c>
      <c r="AP50" s="5">
        <v>3.577</v>
      </c>
      <c r="AQ50" s="5">
        <v>2.0499999999999998</v>
      </c>
      <c r="AR50" s="5">
        <v>1.881</v>
      </c>
      <c r="AS50" s="5">
        <v>2.8239999999999998</v>
      </c>
      <c r="AT50" s="5">
        <v>2.2090000000000001</v>
      </c>
      <c r="AU50" s="5">
        <v>1.504</v>
      </c>
      <c r="AV50" s="5">
        <v>1.9970000000000001</v>
      </c>
      <c r="AW50" s="5">
        <v>1.806</v>
      </c>
      <c r="AX50" s="5">
        <v>1.502</v>
      </c>
      <c r="AY50" s="5">
        <v>1.589</v>
      </c>
      <c r="AZ50" s="5">
        <v>1.5289999999999999</v>
      </c>
      <c r="BA50" s="5">
        <v>1.9339999999999999</v>
      </c>
      <c r="BB50" s="5">
        <v>1.6279999999999999</v>
      </c>
      <c r="BC50" s="5">
        <v>3.319</v>
      </c>
      <c r="BD50" s="5">
        <v>1.931</v>
      </c>
      <c r="BE50" s="5">
        <v>2.3180000000000001</v>
      </c>
      <c r="BF50" s="5">
        <v>2.3439999999999999</v>
      </c>
      <c r="BG50" s="5">
        <v>2.04</v>
      </c>
      <c r="BH50" s="5">
        <v>1.7470000000000001</v>
      </c>
      <c r="BI50" s="5">
        <v>2.3889999999999998</v>
      </c>
      <c r="BJ50" s="5">
        <v>1</v>
      </c>
      <c r="BK50" s="5">
        <v>1.988</v>
      </c>
      <c r="BL50" s="5">
        <v>1.9359999999999999</v>
      </c>
      <c r="BM50" s="5">
        <v>1.37</v>
      </c>
      <c r="BN50" s="5">
        <v>0.55800000000000005</v>
      </c>
      <c r="BO50" s="5">
        <v>0.433</v>
      </c>
      <c r="BP50" s="5">
        <v>-0.193</v>
      </c>
      <c r="BQ50" s="5">
        <v>0.42299999999999999</v>
      </c>
      <c r="BR50" s="5">
        <v>1.639</v>
      </c>
      <c r="BS50" s="5">
        <v>0.79500000000000004</v>
      </c>
      <c r="BT50" s="5">
        <v>0.376</v>
      </c>
      <c r="BU50" s="5">
        <v>2.4140000000000001</v>
      </c>
      <c r="BV50" s="5">
        <v>0.30099999999999999</v>
      </c>
      <c r="BW50" s="5">
        <v>4.8499999999999996</v>
      </c>
      <c r="BX50" s="5">
        <v>2.8050000000000002</v>
      </c>
    </row>
    <row r="51" spans="1:76" x14ac:dyDescent="0.25">
      <c r="A51" s="3" t="s">
        <v>165</v>
      </c>
      <c r="B51" s="3" t="s">
        <v>166</v>
      </c>
      <c r="M51" s="5">
        <v>5.1070000000000002</v>
      </c>
      <c r="N51" s="5">
        <v>5.0599999999999996</v>
      </c>
      <c r="O51" s="5">
        <v>5.1769999999999996</v>
      </c>
      <c r="P51" s="5">
        <v>6.5469999999999997</v>
      </c>
      <c r="Q51" s="5">
        <v>4.8940000000000001</v>
      </c>
      <c r="R51" s="5">
        <v>3.8130000000000002</v>
      </c>
      <c r="S51" s="5">
        <v>3.7250000000000001</v>
      </c>
      <c r="T51" s="5">
        <v>3.6040000000000001</v>
      </c>
      <c r="U51" s="5">
        <v>6.9219999999999997</v>
      </c>
      <c r="V51" s="5">
        <v>9.6869999999999994</v>
      </c>
      <c r="W51" s="5">
        <v>8.6029999999999998</v>
      </c>
      <c r="X51" s="5">
        <v>3.855</v>
      </c>
      <c r="Y51" s="5">
        <v>5.6680000000000001</v>
      </c>
      <c r="Z51" s="5">
        <v>6.6079999999999997</v>
      </c>
      <c r="AA51" s="5">
        <v>10.728999999999999</v>
      </c>
      <c r="AB51" s="5">
        <v>16.946000000000002</v>
      </c>
      <c r="AC51" s="5">
        <v>13.365</v>
      </c>
      <c r="AD51" s="5">
        <v>11.06</v>
      </c>
      <c r="AE51" s="5">
        <v>9.2439999999999998</v>
      </c>
      <c r="AF51" s="5">
        <v>9.5359999999999996</v>
      </c>
      <c r="AG51" s="5">
        <v>13.388999999999999</v>
      </c>
      <c r="AH51" s="5">
        <v>15.039</v>
      </c>
      <c r="AI51" s="5">
        <v>16.134</v>
      </c>
      <c r="AJ51" s="5">
        <v>7.2640000000000002</v>
      </c>
      <c r="AK51" s="5">
        <v>7.7149999999999999</v>
      </c>
      <c r="AL51" s="5">
        <v>3.4990000000000001</v>
      </c>
      <c r="AM51" s="5">
        <v>3.5089999999999999</v>
      </c>
      <c r="AN51" s="5">
        <v>3.1040000000000001</v>
      </c>
      <c r="AO51" s="5">
        <v>1.2390000000000001</v>
      </c>
      <c r="AP51" s="5">
        <v>3.5790000000000002</v>
      </c>
      <c r="AQ51" s="5">
        <v>5.4480000000000004</v>
      </c>
      <c r="AR51" s="5">
        <v>3.823</v>
      </c>
      <c r="AS51" s="5">
        <v>4.5439999999999996</v>
      </c>
      <c r="AT51" s="5">
        <v>3.9169999999999998</v>
      </c>
      <c r="AU51" s="5">
        <v>3.0920000000000001</v>
      </c>
      <c r="AV51" s="5">
        <v>6.0140000000000002</v>
      </c>
      <c r="AW51" s="5">
        <v>2.0329999999999999</v>
      </c>
      <c r="AX51" s="5">
        <v>3.992</v>
      </c>
      <c r="AY51" s="5">
        <v>2.8980000000000001</v>
      </c>
      <c r="AZ51" s="5">
        <v>3.4319999999999999</v>
      </c>
      <c r="BA51" s="5">
        <v>4.08</v>
      </c>
      <c r="BB51" s="5">
        <v>3.2669999999999999</v>
      </c>
      <c r="BC51" s="5">
        <v>5.52</v>
      </c>
      <c r="BD51" s="5">
        <v>2.8149999999999999</v>
      </c>
      <c r="BE51" s="5">
        <v>0.71199999999999997</v>
      </c>
      <c r="BF51" s="5">
        <v>3.6070000000000002</v>
      </c>
      <c r="BG51" s="5">
        <v>3.1349999999999998</v>
      </c>
      <c r="BH51" s="5">
        <v>3.3849999999999998</v>
      </c>
      <c r="BI51" s="5">
        <v>5.0110000000000001</v>
      </c>
      <c r="BJ51" s="5">
        <v>3.4670000000000001</v>
      </c>
      <c r="BK51" s="5">
        <v>2.3180000000000001</v>
      </c>
      <c r="BL51" s="5">
        <v>1.6830000000000001</v>
      </c>
      <c r="BM51" s="5">
        <v>0.622</v>
      </c>
      <c r="BN51" s="5">
        <v>1.004</v>
      </c>
      <c r="BO51" s="5">
        <v>0.69699999999999995</v>
      </c>
      <c r="BP51" s="5">
        <v>0.91900000000000004</v>
      </c>
      <c r="BQ51" s="5">
        <v>0.16</v>
      </c>
      <c r="BR51" s="5">
        <v>2.2759999999999998</v>
      </c>
      <c r="BS51" s="5">
        <v>0.504</v>
      </c>
      <c r="BT51" s="5">
        <v>1.5589999999999999</v>
      </c>
      <c r="BU51" s="5">
        <v>7.335</v>
      </c>
      <c r="BV51" s="5">
        <v>-1.034</v>
      </c>
      <c r="BW51" s="5">
        <v>1.728</v>
      </c>
      <c r="BX51" s="5">
        <v>4.7560000000000002</v>
      </c>
    </row>
    <row r="52" spans="1:76" x14ac:dyDescent="0.25">
      <c r="A52" s="3" t="s">
        <v>167</v>
      </c>
      <c r="B52" s="3" t="s">
        <v>168</v>
      </c>
      <c r="M52" s="5">
        <v>7.1120000000000001</v>
      </c>
      <c r="N52" s="5">
        <v>1.7350000000000001</v>
      </c>
      <c r="O52" s="5">
        <v>6.8140000000000001</v>
      </c>
      <c r="P52" s="5">
        <v>9.6389999999999993</v>
      </c>
      <c r="Q52" s="5">
        <v>5.4580000000000002</v>
      </c>
      <c r="R52" s="5">
        <v>2.5630000000000002</v>
      </c>
      <c r="S52" s="5">
        <v>3.7370000000000001</v>
      </c>
      <c r="T52" s="5">
        <v>4.03</v>
      </c>
      <c r="U52" s="5">
        <v>4.5640000000000001</v>
      </c>
      <c r="V52" s="5">
        <v>10.521000000000001</v>
      </c>
      <c r="W52" s="5">
        <v>5.2240000000000002</v>
      </c>
      <c r="X52" s="5">
        <v>7.2670000000000003</v>
      </c>
      <c r="Y52" s="5">
        <v>6.42</v>
      </c>
      <c r="Z52" s="5">
        <v>9.2690000000000001</v>
      </c>
      <c r="AA52" s="5">
        <v>10.191000000000001</v>
      </c>
      <c r="AB52" s="5">
        <v>14.856999999999999</v>
      </c>
      <c r="AC52" s="5">
        <v>12.297000000000001</v>
      </c>
      <c r="AD52" s="5">
        <v>8.76</v>
      </c>
      <c r="AE52" s="5">
        <v>10.132</v>
      </c>
      <c r="AF52" s="5">
        <v>8.9009999999999998</v>
      </c>
      <c r="AG52" s="5">
        <v>10.869</v>
      </c>
      <c r="AH52" s="5">
        <v>11.798999999999999</v>
      </c>
      <c r="AI52" s="5">
        <v>9.2919999999999998</v>
      </c>
      <c r="AJ52" s="5">
        <v>9.6669999999999998</v>
      </c>
      <c r="AK52" s="5">
        <v>5.6219999999999999</v>
      </c>
      <c r="AL52" s="5">
        <v>4.3120000000000003</v>
      </c>
      <c r="AM52" s="5">
        <v>3.2730000000000001</v>
      </c>
      <c r="AN52" s="5">
        <v>2.4020000000000001</v>
      </c>
      <c r="AO52" s="5">
        <v>3.5710000000000002</v>
      </c>
      <c r="AP52" s="5">
        <v>4.0579999999999998</v>
      </c>
      <c r="AQ52" s="5">
        <v>2.456</v>
      </c>
      <c r="AR52" s="5">
        <v>1.706</v>
      </c>
      <c r="AS52" s="5">
        <v>2.286</v>
      </c>
      <c r="AT52" s="5">
        <v>2.14</v>
      </c>
      <c r="AU52" s="5">
        <v>1.851</v>
      </c>
      <c r="AV52" s="5">
        <v>3.2389999999999999</v>
      </c>
      <c r="AW52" s="5">
        <v>1.7310000000000001</v>
      </c>
      <c r="AX52" s="5">
        <v>0.68400000000000005</v>
      </c>
      <c r="AY52" s="5">
        <v>1.0089999999999999</v>
      </c>
      <c r="AZ52" s="5">
        <v>1.1220000000000001</v>
      </c>
      <c r="BA52" s="5">
        <v>1.5129999999999999</v>
      </c>
      <c r="BB52" s="5">
        <v>2.0249999999999999</v>
      </c>
      <c r="BC52" s="5">
        <v>3.7090000000000001</v>
      </c>
      <c r="BD52" s="5">
        <v>4.1920000000000002</v>
      </c>
      <c r="BE52" s="5">
        <v>2.298</v>
      </c>
      <c r="BF52" s="5">
        <v>2.1339999999999999</v>
      </c>
      <c r="BG52" s="5">
        <v>2.653</v>
      </c>
      <c r="BH52" s="5">
        <v>1.7509999999999999</v>
      </c>
      <c r="BI52" s="5">
        <v>0.59699999999999998</v>
      </c>
      <c r="BJ52" s="5">
        <v>1.002</v>
      </c>
      <c r="BK52" s="5">
        <v>0.96699999999999997</v>
      </c>
      <c r="BL52" s="5">
        <v>0.25800000000000001</v>
      </c>
      <c r="BM52" s="5">
        <v>0.29199999999999998</v>
      </c>
      <c r="BN52" s="5">
        <v>0.75700000000000001</v>
      </c>
      <c r="BO52" s="5">
        <v>0.31</v>
      </c>
      <c r="BP52" s="5">
        <v>4.4999999999999998E-2</v>
      </c>
      <c r="BQ52" s="5">
        <v>7.8E-2</v>
      </c>
      <c r="BR52" s="5">
        <v>0.89100000000000001</v>
      </c>
      <c r="BS52" s="5">
        <v>0.626</v>
      </c>
      <c r="BT52" s="5">
        <v>0.91200000000000003</v>
      </c>
      <c r="BU52" s="5">
        <v>7.9829999999999997</v>
      </c>
      <c r="BV52" s="5">
        <v>1.89</v>
      </c>
      <c r="BW52" s="5">
        <v>2.1139999999999999</v>
      </c>
      <c r="BX52" s="5">
        <v>2.0489999999999999</v>
      </c>
    </row>
    <row r="53" spans="1:76" x14ac:dyDescent="0.25">
      <c r="A53" s="3" t="s">
        <v>169</v>
      </c>
      <c r="B53" s="3" t="s">
        <v>170</v>
      </c>
      <c r="M53" s="5">
        <v>4.1120000000000001</v>
      </c>
      <c r="N53" s="5">
        <v>3.6909999999999998</v>
      </c>
      <c r="O53" s="5">
        <v>8.1760000000000002</v>
      </c>
      <c r="P53" s="5">
        <v>10.702999999999999</v>
      </c>
      <c r="Q53" s="5">
        <v>6.7949999999999999</v>
      </c>
      <c r="R53" s="5">
        <v>2.86</v>
      </c>
      <c r="S53" s="5">
        <v>4.8940000000000001</v>
      </c>
      <c r="T53" s="5">
        <v>3.83</v>
      </c>
      <c r="U53" s="5">
        <v>5.4160000000000004</v>
      </c>
      <c r="V53" s="5">
        <v>4.1619999999999999</v>
      </c>
      <c r="W53" s="5">
        <v>8.3059999999999992</v>
      </c>
      <c r="X53" s="5">
        <v>6.8090000000000002</v>
      </c>
      <c r="Y53" s="5">
        <v>10.438000000000001</v>
      </c>
      <c r="Z53" s="5">
        <v>7.9119999999999999</v>
      </c>
      <c r="AA53" s="5">
        <v>13.387</v>
      </c>
      <c r="AB53" s="5">
        <v>13.997</v>
      </c>
      <c r="AC53" s="5">
        <v>10.48</v>
      </c>
      <c r="AD53" s="5">
        <v>10.680999999999999</v>
      </c>
      <c r="AE53" s="5">
        <v>10.616</v>
      </c>
      <c r="AF53" s="5">
        <v>11.247999999999999</v>
      </c>
      <c r="AG53" s="5">
        <v>15.978</v>
      </c>
      <c r="AH53" s="5">
        <v>16.363</v>
      </c>
      <c r="AI53" s="5">
        <v>12.004</v>
      </c>
      <c r="AJ53" s="5">
        <v>9.69</v>
      </c>
      <c r="AK53" s="5">
        <v>8.0969999999999995</v>
      </c>
      <c r="AL53" s="5">
        <v>4.8129999999999997</v>
      </c>
      <c r="AM53" s="5">
        <v>6.3090000000000002</v>
      </c>
      <c r="AN53" s="5">
        <v>0.877</v>
      </c>
      <c r="AO53" s="5">
        <v>9.8179999999999996</v>
      </c>
      <c r="AP53" s="5">
        <v>4.1379999999999999</v>
      </c>
      <c r="AQ53" s="5">
        <v>2.6619999999999999</v>
      </c>
      <c r="AR53" s="5">
        <v>2.234</v>
      </c>
      <c r="AS53" s="5">
        <v>3.1059999999999999</v>
      </c>
      <c r="AT53" s="5">
        <v>2.681</v>
      </c>
      <c r="AU53" s="5">
        <v>2.1269999999999998</v>
      </c>
      <c r="AV53" s="5">
        <v>3.319</v>
      </c>
      <c r="AW53" s="5">
        <v>2.004</v>
      </c>
      <c r="AX53" s="5">
        <v>2.4910000000000001</v>
      </c>
      <c r="AY53" s="5">
        <v>1.7549999999999999</v>
      </c>
      <c r="AZ53" s="5">
        <v>1.6990000000000001</v>
      </c>
      <c r="BA53" s="5">
        <v>2.6030000000000002</v>
      </c>
      <c r="BB53" s="5">
        <v>3.1440000000000001</v>
      </c>
      <c r="BC53" s="5">
        <v>0.129</v>
      </c>
      <c r="BD53" s="5">
        <v>3.0150000000000001</v>
      </c>
      <c r="BE53" s="5">
        <v>3.9689999999999999</v>
      </c>
      <c r="BF53" s="5">
        <v>3.63</v>
      </c>
      <c r="BG53" s="5">
        <v>2.0499999999999998</v>
      </c>
      <c r="BH53" s="5">
        <v>2.2690000000000001</v>
      </c>
      <c r="BI53" s="5">
        <v>2.5750000000000002</v>
      </c>
      <c r="BJ53" s="5">
        <v>2.702</v>
      </c>
      <c r="BK53" s="5">
        <v>1.627</v>
      </c>
      <c r="BL53" s="5">
        <v>1.9039999999999999</v>
      </c>
      <c r="BM53" s="5">
        <v>1.7290000000000001</v>
      </c>
      <c r="BN53" s="5">
        <v>1.879</v>
      </c>
      <c r="BO53" s="5">
        <v>0.77700000000000002</v>
      </c>
      <c r="BP53" s="5">
        <v>1.1890000000000001</v>
      </c>
      <c r="BQ53" s="5">
        <v>0.93600000000000005</v>
      </c>
      <c r="BR53" s="5">
        <v>0.66800000000000004</v>
      </c>
      <c r="BS53" s="5">
        <v>1.548</v>
      </c>
      <c r="BT53" s="5">
        <v>1.256</v>
      </c>
      <c r="BU53" s="5">
        <v>4.3920000000000003</v>
      </c>
      <c r="BV53" s="5">
        <v>3.351</v>
      </c>
      <c r="BW53" s="5">
        <v>2.3540000000000001</v>
      </c>
      <c r="BX53" s="5">
        <v>5.5830000000000002</v>
      </c>
    </row>
    <row r="54" spans="1:76" x14ac:dyDescent="0.25">
      <c r="A54" s="4" t="s">
        <v>171</v>
      </c>
      <c r="B54" s="4" t="s">
        <v>172</v>
      </c>
      <c r="C54" s="5">
        <v>6.1929999999999996</v>
      </c>
      <c r="D54" s="5">
        <v>20.606000000000002</v>
      </c>
      <c r="E54" s="5">
        <v>11.404</v>
      </c>
      <c r="F54" s="5">
        <v>-1.0469999999999999</v>
      </c>
      <c r="G54" s="5">
        <v>9.6000000000000002E-2</v>
      </c>
      <c r="H54" s="5">
        <v>0.67</v>
      </c>
      <c r="I54" s="5">
        <v>3.5910000000000002</v>
      </c>
      <c r="J54" s="5">
        <v>5.5339999999999998</v>
      </c>
      <c r="K54" s="5">
        <v>10.605</v>
      </c>
      <c r="L54" s="5">
        <v>5.89</v>
      </c>
      <c r="M54" s="5">
        <v>2.8889999999999998</v>
      </c>
      <c r="N54" s="5">
        <v>2.794</v>
      </c>
      <c r="O54" s="5">
        <v>4.3810000000000002</v>
      </c>
      <c r="P54" s="5">
        <v>5.4909999999999997</v>
      </c>
      <c r="Q54" s="5">
        <v>2.8130000000000002</v>
      </c>
      <c r="R54" s="5">
        <v>2.399</v>
      </c>
      <c r="S54" s="5">
        <v>2.9940000000000002</v>
      </c>
      <c r="T54" s="5">
        <v>2.391</v>
      </c>
      <c r="U54" s="5">
        <v>2.9039999999999999</v>
      </c>
      <c r="V54" s="5">
        <v>5.569</v>
      </c>
      <c r="W54" s="5">
        <v>5.843</v>
      </c>
      <c r="X54" s="5">
        <v>5.4710000000000001</v>
      </c>
      <c r="Y54" s="5">
        <v>5.8470000000000004</v>
      </c>
      <c r="Z54" s="5">
        <v>8.9760000000000009</v>
      </c>
      <c r="AA54" s="5">
        <v>17.47</v>
      </c>
      <c r="AB54" s="5">
        <v>10.753</v>
      </c>
      <c r="AC54" s="5">
        <v>10.827999999999999</v>
      </c>
      <c r="AD54" s="5">
        <v>8.577</v>
      </c>
      <c r="AE54" s="5">
        <v>7.94</v>
      </c>
      <c r="AF54" s="5">
        <v>9.3350000000000009</v>
      </c>
      <c r="AG54" s="5">
        <v>12.608000000000001</v>
      </c>
      <c r="AH54" s="5">
        <v>11.996</v>
      </c>
      <c r="AI54" s="5">
        <v>11.228</v>
      </c>
      <c r="AJ54" s="5">
        <v>8.2219999999999995</v>
      </c>
      <c r="AK54" s="5">
        <v>6.9210000000000003</v>
      </c>
      <c r="AL54" s="5">
        <v>4.9800000000000004</v>
      </c>
      <c r="AM54" s="5">
        <v>1.347</v>
      </c>
      <c r="AN54" s="5">
        <v>1.232</v>
      </c>
      <c r="AO54" s="5">
        <v>2.5310000000000001</v>
      </c>
      <c r="AP54" s="5">
        <v>3.8780000000000001</v>
      </c>
      <c r="AQ54" s="5">
        <v>1.804</v>
      </c>
      <c r="AR54" s="5">
        <v>2.0129999999999999</v>
      </c>
      <c r="AS54" s="5">
        <v>1.0960000000000001</v>
      </c>
      <c r="AT54" s="5">
        <v>0.83899999999999997</v>
      </c>
      <c r="AU54" s="5">
        <v>0.73</v>
      </c>
      <c r="AV54" s="5">
        <v>1.363</v>
      </c>
      <c r="AW54" s="5">
        <v>0.67100000000000004</v>
      </c>
      <c r="AX54" s="5">
        <v>0.81699999999999995</v>
      </c>
      <c r="AY54" s="5">
        <v>0.10199999999999999</v>
      </c>
      <c r="AZ54" s="5">
        <v>0.41</v>
      </c>
      <c r="BA54" s="5">
        <v>2.7719999999999998</v>
      </c>
      <c r="BB54" s="5">
        <v>1.9019999999999999</v>
      </c>
      <c r="BC54" s="5">
        <v>1.3169999999999999</v>
      </c>
      <c r="BD54" s="5">
        <v>1.2769999999999999</v>
      </c>
      <c r="BE54" s="5">
        <v>1.5580000000000001</v>
      </c>
      <c r="BF54" s="5">
        <v>2.367</v>
      </c>
      <c r="BG54" s="5">
        <v>2.3450000000000002</v>
      </c>
      <c r="BH54" s="5">
        <v>2.298</v>
      </c>
      <c r="BI54" s="5">
        <v>2.8660000000000001</v>
      </c>
      <c r="BJ54" s="5">
        <v>-0.28799999999999998</v>
      </c>
      <c r="BK54" s="5">
        <v>1.887</v>
      </c>
      <c r="BL54" s="5">
        <v>1.917</v>
      </c>
      <c r="BM54" s="5">
        <v>1.456</v>
      </c>
      <c r="BN54" s="5">
        <v>0.24399999999999999</v>
      </c>
      <c r="BO54" s="5">
        <v>-0.14499999999999999</v>
      </c>
      <c r="BP54" s="5">
        <v>-0.14199999999999999</v>
      </c>
      <c r="BQ54" s="5">
        <v>-0.151</v>
      </c>
      <c r="BR54" s="5">
        <v>0.95199999999999996</v>
      </c>
      <c r="BS54" s="5">
        <v>1.3260000000000001</v>
      </c>
      <c r="BT54" s="5">
        <v>0.98399999999999999</v>
      </c>
      <c r="BU54" s="5">
        <v>1.496</v>
      </c>
      <c r="BV54" s="5">
        <v>3.0379999999999998</v>
      </c>
      <c r="BW54" s="5">
        <v>8.6449999999999996</v>
      </c>
      <c r="BX54" s="5">
        <v>1.879</v>
      </c>
    </row>
    <row r="56" spans="1:76" x14ac:dyDescent="0.25">
      <c r="A56" s="6" t="s">
        <v>174</v>
      </c>
    </row>
    <row r="57" spans="1:76" x14ac:dyDescent="0.25">
      <c r="A57" s="7" t="s">
        <v>175</v>
      </c>
    </row>
  </sheetData>
  <hyperlinks>
    <hyperlink ref="A56" r:id="rId1" xr:uid="{00000000-0004-0000-0800-000000000000}"/>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Feuilles de calcul</vt:lpstr>
      </vt:variant>
      <vt:variant>
        <vt:i4>13</vt:i4>
      </vt:variant>
    </vt:vector>
  </HeadingPairs>
  <TitlesOfParts>
    <vt:vector size="13" baseType="lpstr">
      <vt:lpstr>Métadonnées</vt:lpstr>
      <vt:lpstr>industrie</vt:lpstr>
      <vt:lpstr>construction</vt:lpstr>
      <vt:lpstr>T_6101 en niveau</vt:lpstr>
      <vt:lpstr>T_6101 en évolution </vt:lpstr>
      <vt:lpstr>T_6102 en niveau</vt:lpstr>
      <vt:lpstr>T_6102 en évolution</vt:lpstr>
      <vt:lpstr>T_6103 en niveau</vt:lpstr>
      <vt:lpstr>T_6103 en évolution</vt:lpstr>
      <vt:lpstr>CI valeur</vt:lpstr>
      <vt:lpstr>CI volumes chaînés</vt:lpstr>
      <vt:lpstr>VA valeur</vt:lpstr>
      <vt:lpstr>VA volume chainés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cp:lastModifiedBy>
  <dcterms:created xsi:type="dcterms:W3CDTF">2024-05-30T12:13:10Z</dcterms:created>
  <dcterms:modified xsi:type="dcterms:W3CDTF">2025-01-31T14:10:57Z</dcterms:modified>
</cp:coreProperties>
</file>