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7BE9F59A-2B4B-4413-AB07-07A0D71951D6}" xr6:coauthVersionLast="36" xr6:coauthVersionMax="36" xr10:uidLastSave="{00000000-0000-0000-0000-000000000000}"/>
  <bookViews>
    <workbookView xWindow="0" yWindow="0" windowWidth="21600" windowHeight="8985" activeTab="2" xr2:uid="{00000000-000D-0000-FFFF-FFFF00000000}"/>
  </bookViews>
  <sheets>
    <sheet name="Sommaire" sheetId="1" r:id="rId1"/>
    <sheet name="Structure" sheetId="2" r:id="rId2"/>
    <sheet name="heures travaillées" sheetId="11" r:id="rId3"/>
    <sheet name="Feuille 1" sheetId="3" r:id="rId4"/>
    <sheet name="Feuille 2" sheetId="4" r:id="rId5"/>
    <sheet name="Feuille 3" sheetId="5" r:id="rId6"/>
    <sheet name="emplois" sheetId="12" r:id="rId7"/>
    <sheet name="Feuille 4" sheetId="6" r:id="rId8"/>
    <sheet name="Feuille 5" sheetId="7" r:id="rId9"/>
    <sheet name="Feuille 6" sheetId="8" r:id="rId10"/>
    <sheet name="Feuille 7" sheetId="9" r:id="rId11"/>
    <sheet name="Feuille 8" sheetId="10" r:id="rId12"/>
  </sheets>
  <definedNames>
    <definedName name="_xlchart.v1.0" hidden="1">'heures travaillées'!#REF!</definedName>
    <definedName name="_xlchart.v1.1" hidden="1">'heures travaillées'!#REF!</definedName>
    <definedName name="_xlchart.v1.10" hidden="1">'heures travaillées'!$C$74:$L$74</definedName>
    <definedName name="_xlchart.v1.11" hidden="1">'heures travaillées'!$C$75:$L$75</definedName>
    <definedName name="_xlchart.v1.12" hidden="1">'heures travaillées'!$C$76:$L$76</definedName>
    <definedName name="_xlchart.v1.13" hidden="1">'heures travaillées'!$C$77:$L$77</definedName>
    <definedName name="_xlchart.v1.14" hidden="1">'heures travaillées'!$C$78:$L$78</definedName>
    <definedName name="_xlchart.v1.2" hidden="1">'heures travaillées'!#REF!</definedName>
    <definedName name="_xlchart.v1.3" hidden="1">'heures travaillées'!#REF!</definedName>
    <definedName name="_xlchart.v1.4" hidden="1">'heures travaillées'!$B$74</definedName>
    <definedName name="_xlchart.v1.5" hidden="1">'heures travaillées'!$B$75</definedName>
    <definedName name="_xlchart.v1.6" hidden="1">'heures travaillées'!$B$76</definedName>
    <definedName name="_xlchart.v1.7" hidden="1">'heures travaillées'!$B$77</definedName>
    <definedName name="_xlchart.v1.8" hidden="1">'heures travaillées'!$B$78</definedName>
    <definedName name="_xlchart.v1.9" hidden="1">'heures travaillées'!$C$73:$L$73</definedName>
  </definedNames>
  <calcPr calcId="191029"/>
</workbook>
</file>

<file path=xl/calcChain.xml><?xml version="1.0" encoding="utf-8"?>
<calcChain xmlns="http://schemas.openxmlformats.org/spreadsheetml/2006/main">
  <c r="G64" i="11" l="1"/>
  <c r="C66" i="11"/>
  <c r="D23" i="12"/>
  <c r="E23" i="12"/>
  <c r="F23" i="12"/>
  <c r="G23" i="12"/>
  <c r="L23" i="12" s="1"/>
  <c r="H23" i="12"/>
  <c r="I23" i="12"/>
  <c r="J23" i="12"/>
  <c r="K23" i="12"/>
  <c r="D24" i="12"/>
  <c r="E24" i="12"/>
  <c r="F24" i="12"/>
  <c r="G24" i="12"/>
  <c r="H24" i="12"/>
  <c r="L24" i="12" s="1"/>
  <c r="I24" i="12"/>
  <c r="J24" i="12"/>
  <c r="K24" i="12"/>
  <c r="D25" i="12"/>
  <c r="E25" i="12"/>
  <c r="F25" i="12"/>
  <c r="G25" i="12"/>
  <c r="H25" i="12"/>
  <c r="I25" i="12"/>
  <c r="J25" i="12"/>
  <c r="K25" i="12"/>
  <c r="D26" i="12"/>
  <c r="E26" i="12"/>
  <c r="F26" i="12"/>
  <c r="G26" i="12"/>
  <c r="H26" i="12"/>
  <c r="L26" i="12" s="1"/>
  <c r="I26" i="12"/>
  <c r="J26" i="12"/>
  <c r="K26" i="12"/>
  <c r="D27" i="12"/>
  <c r="E27" i="12"/>
  <c r="F27" i="12"/>
  <c r="G27" i="12"/>
  <c r="L27" i="12" s="1"/>
  <c r="H27" i="12"/>
  <c r="I27" i="12"/>
  <c r="J27" i="12"/>
  <c r="K27" i="12"/>
  <c r="D28" i="12"/>
  <c r="E28" i="12"/>
  <c r="F28" i="12"/>
  <c r="G28" i="12"/>
  <c r="L28" i="12" s="1"/>
  <c r="H28" i="12"/>
  <c r="I28" i="12"/>
  <c r="J28" i="12"/>
  <c r="K28" i="12"/>
  <c r="D29" i="12"/>
  <c r="E29" i="12"/>
  <c r="F29" i="12"/>
  <c r="G29" i="12"/>
  <c r="H29" i="12"/>
  <c r="I29" i="12"/>
  <c r="J29" i="12"/>
  <c r="K29" i="12"/>
  <c r="D30" i="12"/>
  <c r="E30" i="12"/>
  <c r="F30" i="12"/>
  <c r="G30" i="12"/>
  <c r="H30" i="12"/>
  <c r="L30" i="12" s="1"/>
  <c r="I30" i="12"/>
  <c r="J30" i="12"/>
  <c r="K30" i="12"/>
  <c r="D31" i="12"/>
  <c r="E31" i="12"/>
  <c r="L31" i="12" s="1"/>
  <c r="F31" i="12"/>
  <c r="G31" i="12"/>
  <c r="H31" i="12"/>
  <c r="I31" i="12"/>
  <c r="J31" i="12"/>
  <c r="K31" i="12"/>
  <c r="D32" i="12"/>
  <c r="E32" i="12"/>
  <c r="F32" i="12"/>
  <c r="G32" i="12"/>
  <c r="L32" i="12" s="1"/>
  <c r="H32" i="12"/>
  <c r="I32" i="12"/>
  <c r="J32" i="12"/>
  <c r="K32" i="12"/>
  <c r="D33" i="12"/>
  <c r="E33" i="12"/>
  <c r="F33" i="12"/>
  <c r="G33" i="12"/>
  <c r="H33" i="12"/>
  <c r="I33" i="12"/>
  <c r="J33" i="12"/>
  <c r="K33" i="12"/>
  <c r="C24" i="12"/>
  <c r="C25" i="12"/>
  <c r="C26" i="12"/>
  <c r="C27" i="12"/>
  <c r="C28" i="12"/>
  <c r="C29" i="12"/>
  <c r="C30" i="12"/>
  <c r="C31" i="12"/>
  <c r="C32" i="12"/>
  <c r="C33" i="12"/>
  <c r="C23" i="12"/>
  <c r="D11" i="12"/>
  <c r="E11" i="12"/>
  <c r="F11" i="12"/>
  <c r="G11" i="12"/>
  <c r="L11" i="12" s="1"/>
  <c r="H11" i="12"/>
  <c r="I11" i="12"/>
  <c r="J11" i="12"/>
  <c r="K11" i="12"/>
  <c r="D12" i="12"/>
  <c r="E12" i="12"/>
  <c r="F12" i="12"/>
  <c r="G12" i="12"/>
  <c r="L12" i="12" s="1"/>
  <c r="H12" i="12"/>
  <c r="I12" i="12"/>
  <c r="J12" i="12"/>
  <c r="K12" i="12"/>
  <c r="D13" i="12"/>
  <c r="E13" i="12"/>
  <c r="F13" i="12"/>
  <c r="G13" i="12"/>
  <c r="H13" i="12"/>
  <c r="I13" i="12"/>
  <c r="J13" i="12"/>
  <c r="K13" i="12"/>
  <c r="D14" i="12"/>
  <c r="E14" i="12"/>
  <c r="F14" i="12"/>
  <c r="G14" i="12"/>
  <c r="H14" i="12"/>
  <c r="I14" i="12"/>
  <c r="J14" i="12"/>
  <c r="K14" i="12"/>
  <c r="D15" i="12"/>
  <c r="E15" i="12"/>
  <c r="F15" i="12"/>
  <c r="G15" i="12"/>
  <c r="L15" i="12" s="1"/>
  <c r="H15" i="12"/>
  <c r="I15" i="12"/>
  <c r="J15" i="12"/>
  <c r="K15" i="12"/>
  <c r="D16" i="12"/>
  <c r="E16" i="12"/>
  <c r="F16" i="12"/>
  <c r="G16" i="12"/>
  <c r="L16" i="12" s="1"/>
  <c r="H16" i="12"/>
  <c r="I16" i="12"/>
  <c r="J16" i="12"/>
  <c r="K16" i="12"/>
  <c r="D17" i="12"/>
  <c r="E17" i="12"/>
  <c r="F17" i="12"/>
  <c r="G17" i="12"/>
  <c r="L17" i="12" s="1"/>
  <c r="H17" i="12"/>
  <c r="I17" i="12"/>
  <c r="J17" i="12"/>
  <c r="K17" i="12"/>
  <c r="D18" i="12"/>
  <c r="E18" i="12"/>
  <c r="F18" i="12"/>
  <c r="G18" i="12"/>
  <c r="H18" i="12"/>
  <c r="I18" i="12"/>
  <c r="J18" i="12"/>
  <c r="K18" i="12"/>
  <c r="D19" i="12"/>
  <c r="E19" i="12"/>
  <c r="L19" i="12" s="1"/>
  <c r="F19" i="12"/>
  <c r="G19" i="12"/>
  <c r="H19" i="12"/>
  <c r="I19" i="12"/>
  <c r="J19" i="12"/>
  <c r="K19" i="12"/>
  <c r="D20" i="12"/>
  <c r="E20" i="12"/>
  <c r="F20" i="12"/>
  <c r="G20" i="12"/>
  <c r="L20" i="12" s="1"/>
  <c r="H20" i="12"/>
  <c r="I20" i="12"/>
  <c r="J20" i="12"/>
  <c r="K20" i="12"/>
  <c r="D21" i="12"/>
  <c r="E21" i="12"/>
  <c r="F21" i="12"/>
  <c r="G21" i="12"/>
  <c r="L21" i="12" s="1"/>
  <c r="H21" i="12"/>
  <c r="I21" i="12"/>
  <c r="J21" i="12"/>
  <c r="K21" i="12"/>
  <c r="C12" i="12"/>
  <c r="C13" i="12"/>
  <c r="C14" i="12"/>
  <c r="C15" i="12"/>
  <c r="C16" i="12"/>
  <c r="C17" i="12"/>
  <c r="C18" i="12"/>
  <c r="C19" i="12"/>
  <c r="C20" i="12"/>
  <c r="C21" i="12"/>
  <c r="C11" i="12"/>
  <c r="D48" i="12"/>
  <c r="E48" i="12"/>
  <c r="F48" i="12"/>
  <c r="L48" i="12" s="1"/>
  <c r="G48" i="12"/>
  <c r="H48" i="12"/>
  <c r="I48" i="12"/>
  <c r="J48" i="12"/>
  <c r="K48" i="12"/>
  <c r="D49" i="12"/>
  <c r="E49" i="12"/>
  <c r="F49" i="12"/>
  <c r="L49" i="12" s="1"/>
  <c r="G49" i="12"/>
  <c r="H49" i="12"/>
  <c r="I49" i="12"/>
  <c r="J49" i="12"/>
  <c r="K49" i="12"/>
  <c r="D50" i="12"/>
  <c r="E50" i="12"/>
  <c r="F50" i="12"/>
  <c r="G50" i="12"/>
  <c r="H50" i="12"/>
  <c r="I50" i="12"/>
  <c r="J50" i="12"/>
  <c r="K50" i="12"/>
  <c r="D51" i="12"/>
  <c r="E51" i="12"/>
  <c r="F51" i="12"/>
  <c r="G51" i="12"/>
  <c r="L51" i="12" s="1"/>
  <c r="H51" i="12"/>
  <c r="I51" i="12"/>
  <c r="J51" i="12"/>
  <c r="K51" i="12"/>
  <c r="D52" i="12"/>
  <c r="E52" i="12"/>
  <c r="F52" i="12"/>
  <c r="L52" i="12" s="1"/>
  <c r="G52" i="12"/>
  <c r="H52" i="12"/>
  <c r="I52" i="12"/>
  <c r="J52" i="12"/>
  <c r="K52" i="12"/>
  <c r="D53" i="12"/>
  <c r="E53" i="12"/>
  <c r="F53" i="12"/>
  <c r="L53" i="12" s="1"/>
  <c r="G53" i="12"/>
  <c r="H53" i="12"/>
  <c r="I53" i="12"/>
  <c r="J53" i="12"/>
  <c r="K53" i="12"/>
  <c r="D54" i="12"/>
  <c r="E54" i="12"/>
  <c r="F54" i="12"/>
  <c r="G54" i="12"/>
  <c r="H54" i="12"/>
  <c r="I54" i="12"/>
  <c r="J54" i="12"/>
  <c r="K54" i="12"/>
  <c r="D55" i="12"/>
  <c r="E55" i="12"/>
  <c r="F55" i="12"/>
  <c r="G55" i="12"/>
  <c r="L55" i="12" s="1"/>
  <c r="H55" i="12"/>
  <c r="I55" i="12"/>
  <c r="J55" i="12"/>
  <c r="K55" i="12"/>
  <c r="D56" i="12"/>
  <c r="E56" i="12"/>
  <c r="F56" i="12"/>
  <c r="L56" i="12" s="1"/>
  <c r="G56" i="12"/>
  <c r="H56" i="12"/>
  <c r="I56" i="12"/>
  <c r="J56" i="12"/>
  <c r="K56" i="12"/>
  <c r="D57" i="12"/>
  <c r="E57" i="12"/>
  <c r="F57" i="12"/>
  <c r="L57" i="12" s="1"/>
  <c r="G57" i="12"/>
  <c r="H57" i="12"/>
  <c r="I57" i="12"/>
  <c r="J57" i="12"/>
  <c r="K57" i="12"/>
  <c r="C49" i="12"/>
  <c r="C50" i="12"/>
  <c r="C51" i="12"/>
  <c r="C52" i="12"/>
  <c r="C53" i="12"/>
  <c r="C54" i="12"/>
  <c r="C55" i="12"/>
  <c r="C56" i="12"/>
  <c r="C57" i="12"/>
  <c r="C48" i="12"/>
  <c r="L46" i="12"/>
  <c r="L45" i="12"/>
  <c r="L44" i="12"/>
  <c r="L43" i="12"/>
  <c r="L42" i="12"/>
  <c r="L41" i="12"/>
  <c r="L40" i="12"/>
  <c r="L39" i="12"/>
  <c r="L38" i="12"/>
  <c r="L37" i="12"/>
  <c r="L36" i="12"/>
  <c r="D36" i="12"/>
  <c r="E36" i="12"/>
  <c r="F36" i="12"/>
  <c r="G36" i="12"/>
  <c r="H36" i="12"/>
  <c r="I36" i="12"/>
  <c r="J36" i="12"/>
  <c r="K36" i="12"/>
  <c r="D37" i="12"/>
  <c r="E37" i="12"/>
  <c r="F37" i="12"/>
  <c r="G37" i="12"/>
  <c r="H37" i="12"/>
  <c r="I37" i="12"/>
  <c r="J37" i="12"/>
  <c r="K37" i="12"/>
  <c r="D38" i="12"/>
  <c r="E38" i="12"/>
  <c r="F38" i="12"/>
  <c r="G38" i="12"/>
  <c r="H38" i="12"/>
  <c r="I38" i="12"/>
  <c r="J38" i="12"/>
  <c r="K38" i="12"/>
  <c r="D39" i="12"/>
  <c r="E39" i="12"/>
  <c r="F39" i="12"/>
  <c r="G39" i="12"/>
  <c r="H39" i="12"/>
  <c r="I39" i="12"/>
  <c r="J39" i="12"/>
  <c r="K39" i="12"/>
  <c r="D40" i="12"/>
  <c r="E40" i="12"/>
  <c r="F40" i="12"/>
  <c r="G40" i="12"/>
  <c r="H40" i="12"/>
  <c r="I40" i="12"/>
  <c r="J40" i="12"/>
  <c r="K40" i="12"/>
  <c r="D41" i="12"/>
  <c r="E41" i="12"/>
  <c r="F41" i="12"/>
  <c r="G41" i="12"/>
  <c r="H41" i="12"/>
  <c r="I41" i="12"/>
  <c r="J41" i="12"/>
  <c r="K41" i="12"/>
  <c r="D42" i="12"/>
  <c r="E42" i="12"/>
  <c r="F42" i="12"/>
  <c r="G42" i="12"/>
  <c r="H42" i="12"/>
  <c r="I42" i="12"/>
  <c r="J42" i="12"/>
  <c r="K42" i="12"/>
  <c r="D43" i="12"/>
  <c r="E43" i="12"/>
  <c r="F43" i="12"/>
  <c r="G43" i="12"/>
  <c r="H43" i="12"/>
  <c r="I43" i="12"/>
  <c r="J43" i="12"/>
  <c r="K43" i="12"/>
  <c r="D44" i="12"/>
  <c r="E44" i="12"/>
  <c r="F44" i="12"/>
  <c r="G44" i="12"/>
  <c r="H44" i="12"/>
  <c r="I44" i="12"/>
  <c r="J44" i="12"/>
  <c r="K44" i="12"/>
  <c r="D45" i="12"/>
  <c r="E45" i="12"/>
  <c r="F45" i="12"/>
  <c r="G45" i="12"/>
  <c r="H45" i="12"/>
  <c r="I45" i="12"/>
  <c r="J45" i="12"/>
  <c r="K45" i="12"/>
  <c r="D46" i="12"/>
  <c r="E46" i="12"/>
  <c r="F46" i="12"/>
  <c r="G46" i="12"/>
  <c r="H46" i="12"/>
  <c r="I46" i="12"/>
  <c r="J46" i="12"/>
  <c r="K46" i="12"/>
  <c r="C37" i="12"/>
  <c r="C38" i="12"/>
  <c r="C39" i="12"/>
  <c r="C40" i="12"/>
  <c r="C41" i="12"/>
  <c r="C42" i="12"/>
  <c r="C43" i="12"/>
  <c r="C44" i="12"/>
  <c r="C45" i="12"/>
  <c r="C46" i="12"/>
  <c r="C36" i="12"/>
  <c r="L54" i="12"/>
  <c r="L50" i="12"/>
  <c r="L33" i="12"/>
  <c r="L29" i="12"/>
  <c r="L25" i="12"/>
  <c r="L18" i="12"/>
  <c r="L14" i="12"/>
  <c r="L13" i="12"/>
  <c r="E37" i="11"/>
  <c r="D48" i="11"/>
  <c r="E48" i="11"/>
  <c r="C62" i="11" s="1"/>
  <c r="F48" i="11"/>
  <c r="D62" i="11" s="1"/>
  <c r="G48" i="11"/>
  <c r="E62" i="11" s="1"/>
  <c r="H48" i="11"/>
  <c r="F62" i="11" s="1"/>
  <c r="I48" i="11"/>
  <c r="G62" i="11" s="1"/>
  <c r="J48" i="11"/>
  <c r="H62" i="11" s="1"/>
  <c r="K48" i="11"/>
  <c r="I62" i="11" s="1"/>
  <c r="D49" i="11"/>
  <c r="E49" i="11"/>
  <c r="C63" i="11" s="1"/>
  <c r="F49" i="11"/>
  <c r="D63" i="11" s="1"/>
  <c r="G49" i="11"/>
  <c r="E63" i="11" s="1"/>
  <c r="H49" i="11"/>
  <c r="F63" i="11" s="1"/>
  <c r="I49" i="11"/>
  <c r="G63" i="11" s="1"/>
  <c r="J49" i="11"/>
  <c r="H63" i="11" s="1"/>
  <c r="K49" i="11"/>
  <c r="I63" i="11" s="1"/>
  <c r="D50" i="11"/>
  <c r="E50" i="11"/>
  <c r="C64" i="11" s="1"/>
  <c r="F50" i="11"/>
  <c r="D64" i="11" s="1"/>
  <c r="G50" i="11"/>
  <c r="E64" i="11" s="1"/>
  <c r="H50" i="11"/>
  <c r="F64" i="11" s="1"/>
  <c r="I50" i="11"/>
  <c r="J50" i="11"/>
  <c r="H64" i="11" s="1"/>
  <c r="K50" i="11"/>
  <c r="I64" i="11" s="1"/>
  <c r="D51" i="11"/>
  <c r="E51" i="11"/>
  <c r="C65" i="11" s="1"/>
  <c r="F51" i="11"/>
  <c r="D65" i="11" s="1"/>
  <c r="G51" i="11"/>
  <c r="E65" i="11" s="1"/>
  <c r="H51" i="11"/>
  <c r="F65" i="11" s="1"/>
  <c r="I51" i="11"/>
  <c r="G65" i="11" s="1"/>
  <c r="J51" i="11"/>
  <c r="H65" i="11" s="1"/>
  <c r="K51" i="11"/>
  <c r="I65" i="11" s="1"/>
  <c r="D52" i="11"/>
  <c r="E52" i="11"/>
  <c r="F52" i="11"/>
  <c r="D66" i="11" s="1"/>
  <c r="G52" i="11"/>
  <c r="E66" i="11" s="1"/>
  <c r="H52" i="11"/>
  <c r="F66" i="11" s="1"/>
  <c r="I52" i="11"/>
  <c r="G66" i="11" s="1"/>
  <c r="J52" i="11"/>
  <c r="H66" i="11" s="1"/>
  <c r="K52" i="11"/>
  <c r="I66" i="11" s="1"/>
  <c r="D53" i="11"/>
  <c r="E53" i="11"/>
  <c r="C67" i="11" s="1"/>
  <c r="F53" i="11"/>
  <c r="D67" i="11" s="1"/>
  <c r="G53" i="11"/>
  <c r="E67" i="11" s="1"/>
  <c r="H53" i="11"/>
  <c r="F67" i="11" s="1"/>
  <c r="I53" i="11"/>
  <c r="G67" i="11" s="1"/>
  <c r="J53" i="11"/>
  <c r="H67" i="11" s="1"/>
  <c r="K53" i="11"/>
  <c r="I67" i="11" s="1"/>
  <c r="D54" i="11"/>
  <c r="E54" i="11"/>
  <c r="C68" i="11" s="1"/>
  <c r="F54" i="11"/>
  <c r="D68" i="11" s="1"/>
  <c r="G54" i="11"/>
  <c r="E68" i="11" s="1"/>
  <c r="H54" i="11"/>
  <c r="F68" i="11" s="1"/>
  <c r="I54" i="11"/>
  <c r="G68" i="11" s="1"/>
  <c r="J54" i="11"/>
  <c r="H68" i="11" s="1"/>
  <c r="K54" i="11"/>
  <c r="I68" i="11" s="1"/>
  <c r="D55" i="11"/>
  <c r="E55" i="11"/>
  <c r="C69" i="11" s="1"/>
  <c r="F55" i="11"/>
  <c r="D69" i="11" s="1"/>
  <c r="G55" i="11"/>
  <c r="E69" i="11" s="1"/>
  <c r="H55" i="11"/>
  <c r="F69" i="11" s="1"/>
  <c r="I55" i="11"/>
  <c r="G69" i="11" s="1"/>
  <c r="J55" i="11"/>
  <c r="H69" i="11" s="1"/>
  <c r="K55" i="11"/>
  <c r="I69" i="11" s="1"/>
  <c r="D56" i="11"/>
  <c r="E56" i="11"/>
  <c r="C70" i="11" s="1"/>
  <c r="F56" i="11"/>
  <c r="D70" i="11" s="1"/>
  <c r="G56" i="11"/>
  <c r="E70" i="11" s="1"/>
  <c r="H56" i="11"/>
  <c r="F70" i="11" s="1"/>
  <c r="I56" i="11"/>
  <c r="G70" i="11" s="1"/>
  <c r="J56" i="11"/>
  <c r="H70" i="11" s="1"/>
  <c r="K56" i="11"/>
  <c r="I70" i="11" s="1"/>
  <c r="D57" i="11"/>
  <c r="E57" i="11"/>
  <c r="C71" i="11" s="1"/>
  <c r="F57" i="11"/>
  <c r="D71" i="11" s="1"/>
  <c r="G57" i="11"/>
  <c r="E71" i="11" s="1"/>
  <c r="H57" i="11"/>
  <c r="F71" i="11" s="1"/>
  <c r="I57" i="11"/>
  <c r="G71" i="11" s="1"/>
  <c r="J57" i="11"/>
  <c r="H71" i="11" s="1"/>
  <c r="K57" i="11"/>
  <c r="I71" i="11" s="1"/>
  <c r="C49" i="11"/>
  <c r="C50" i="11"/>
  <c r="C51" i="11"/>
  <c r="C52" i="11"/>
  <c r="C53" i="11"/>
  <c r="C54" i="11"/>
  <c r="C55" i="11"/>
  <c r="C56" i="11"/>
  <c r="C57" i="11"/>
  <c r="C48" i="11"/>
  <c r="D36" i="11"/>
  <c r="E36" i="11"/>
  <c r="F36" i="11"/>
  <c r="G36" i="11"/>
  <c r="H36" i="11"/>
  <c r="I36" i="11"/>
  <c r="J36" i="11"/>
  <c r="K36" i="11"/>
  <c r="D37" i="11"/>
  <c r="F37" i="11"/>
  <c r="G37" i="11"/>
  <c r="H37" i="11"/>
  <c r="I37" i="11"/>
  <c r="J37" i="11"/>
  <c r="K37" i="11"/>
  <c r="D38" i="11"/>
  <c r="E38" i="11"/>
  <c r="F38" i="11"/>
  <c r="G38" i="11"/>
  <c r="H38" i="11"/>
  <c r="I38" i="11"/>
  <c r="J38" i="11"/>
  <c r="K38" i="11"/>
  <c r="D39" i="11"/>
  <c r="E39" i="11"/>
  <c r="F39" i="11"/>
  <c r="G39" i="11"/>
  <c r="H39" i="11"/>
  <c r="I39" i="11"/>
  <c r="J39" i="11"/>
  <c r="K39" i="11"/>
  <c r="D40" i="11"/>
  <c r="E40" i="11"/>
  <c r="F40" i="11"/>
  <c r="G40" i="11"/>
  <c r="H40" i="11"/>
  <c r="I40" i="11"/>
  <c r="J40" i="11"/>
  <c r="K40" i="11"/>
  <c r="D41" i="11"/>
  <c r="E41" i="11"/>
  <c r="F41" i="11"/>
  <c r="G41" i="11"/>
  <c r="H41" i="11"/>
  <c r="I41" i="11"/>
  <c r="J41" i="11"/>
  <c r="K41" i="11"/>
  <c r="D42" i="11"/>
  <c r="E42" i="11"/>
  <c r="F42" i="11"/>
  <c r="G42" i="11"/>
  <c r="H42" i="11"/>
  <c r="I42" i="11"/>
  <c r="J42" i="11"/>
  <c r="K42" i="11"/>
  <c r="D43" i="11"/>
  <c r="E43" i="11"/>
  <c r="F43" i="11"/>
  <c r="G43" i="11"/>
  <c r="H43" i="11"/>
  <c r="I43" i="11"/>
  <c r="J43" i="11"/>
  <c r="K43" i="11"/>
  <c r="D44" i="11"/>
  <c r="E44" i="11"/>
  <c r="F44" i="11"/>
  <c r="G44" i="11"/>
  <c r="H44" i="11"/>
  <c r="I44" i="11"/>
  <c r="J44" i="11"/>
  <c r="K44" i="11"/>
  <c r="D45" i="11"/>
  <c r="E45" i="11"/>
  <c r="F45" i="11"/>
  <c r="G45" i="11"/>
  <c r="H45" i="11"/>
  <c r="I45" i="11"/>
  <c r="J45" i="11"/>
  <c r="K45" i="11"/>
  <c r="D46" i="11"/>
  <c r="E46" i="11"/>
  <c r="F46" i="11"/>
  <c r="G46" i="11"/>
  <c r="H46" i="11"/>
  <c r="I46" i="11"/>
  <c r="J46" i="11"/>
  <c r="K46" i="11"/>
  <c r="C37" i="11"/>
  <c r="C38" i="11"/>
  <c r="C39" i="11"/>
  <c r="C40" i="11"/>
  <c r="C41" i="11"/>
  <c r="C42" i="11"/>
  <c r="C43" i="11"/>
  <c r="C44" i="11"/>
  <c r="C45" i="11"/>
  <c r="C46" i="11"/>
  <c r="C36" i="11"/>
  <c r="D23" i="11"/>
  <c r="E23" i="11"/>
  <c r="F23" i="11"/>
  <c r="G23" i="11"/>
  <c r="H23" i="11"/>
  <c r="I23" i="11"/>
  <c r="J23" i="11"/>
  <c r="K23" i="11"/>
  <c r="D24" i="11"/>
  <c r="E24" i="11"/>
  <c r="F24" i="11"/>
  <c r="G24" i="11"/>
  <c r="H24" i="11"/>
  <c r="I24" i="11"/>
  <c r="J24" i="11"/>
  <c r="K24" i="11"/>
  <c r="D25" i="11"/>
  <c r="E25" i="11"/>
  <c r="F25" i="11"/>
  <c r="G25" i="11"/>
  <c r="H25" i="11"/>
  <c r="I25" i="11"/>
  <c r="J25" i="11"/>
  <c r="K25" i="11"/>
  <c r="D26" i="11"/>
  <c r="E26" i="11"/>
  <c r="F26" i="11"/>
  <c r="G26" i="11"/>
  <c r="H26" i="11"/>
  <c r="I26" i="11"/>
  <c r="J26" i="11"/>
  <c r="K26" i="11"/>
  <c r="D27" i="11"/>
  <c r="E27" i="11"/>
  <c r="F27" i="11"/>
  <c r="G27" i="11"/>
  <c r="H27" i="11"/>
  <c r="I27" i="11"/>
  <c r="J27" i="11"/>
  <c r="K27" i="11"/>
  <c r="D28" i="11"/>
  <c r="E28" i="11"/>
  <c r="F28" i="11"/>
  <c r="G28" i="11"/>
  <c r="H28" i="11"/>
  <c r="I28" i="11"/>
  <c r="J28" i="11"/>
  <c r="K28" i="11"/>
  <c r="D29" i="11"/>
  <c r="E29" i="11"/>
  <c r="F29" i="11"/>
  <c r="G29" i="11"/>
  <c r="H29" i="11"/>
  <c r="I29" i="11"/>
  <c r="J29" i="11"/>
  <c r="K29" i="11"/>
  <c r="D30" i="11"/>
  <c r="E30" i="11"/>
  <c r="F30" i="11"/>
  <c r="G30" i="11"/>
  <c r="H30" i="11"/>
  <c r="I30" i="11"/>
  <c r="J30" i="11"/>
  <c r="K30" i="11"/>
  <c r="D31" i="11"/>
  <c r="E31" i="11"/>
  <c r="F31" i="11"/>
  <c r="G31" i="11"/>
  <c r="H31" i="11"/>
  <c r="I31" i="11"/>
  <c r="J31" i="11"/>
  <c r="K31" i="11"/>
  <c r="D32" i="11"/>
  <c r="E32" i="11"/>
  <c r="F32" i="11"/>
  <c r="G32" i="11"/>
  <c r="H32" i="11"/>
  <c r="I32" i="11"/>
  <c r="J32" i="11"/>
  <c r="K32" i="11"/>
  <c r="D33" i="11"/>
  <c r="E33" i="11"/>
  <c r="F33" i="11"/>
  <c r="G33" i="11"/>
  <c r="H33" i="11"/>
  <c r="I33" i="11"/>
  <c r="J33" i="11"/>
  <c r="K33" i="11"/>
  <c r="C24" i="11"/>
  <c r="C25" i="11"/>
  <c r="C26" i="11"/>
  <c r="C27" i="11"/>
  <c r="C28" i="11"/>
  <c r="C29" i="11"/>
  <c r="C30" i="11"/>
  <c r="C31" i="11"/>
  <c r="C32" i="11"/>
  <c r="C33" i="11"/>
  <c r="C23" i="11"/>
  <c r="D11" i="11"/>
  <c r="E11" i="11"/>
  <c r="F11" i="11"/>
  <c r="G11" i="11"/>
  <c r="H11" i="11"/>
  <c r="I11" i="11"/>
  <c r="J11" i="11"/>
  <c r="K11" i="11"/>
  <c r="D12" i="11"/>
  <c r="E12" i="11"/>
  <c r="F12" i="11"/>
  <c r="G12" i="11"/>
  <c r="H12" i="11"/>
  <c r="I12" i="11"/>
  <c r="J12" i="11"/>
  <c r="K12" i="11"/>
  <c r="D13" i="11"/>
  <c r="E13" i="11"/>
  <c r="F13" i="11"/>
  <c r="G13" i="11"/>
  <c r="H13" i="11"/>
  <c r="I13" i="11"/>
  <c r="J13" i="11"/>
  <c r="K13" i="11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D16" i="11"/>
  <c r="E16" i="11"/>
  <c r="F16" i="11"/>
  <c r="G16" i="11"/>
  <c r="H16" i="11"/>
  <c r="I16" i="11"/>
  <c r="J16" i="11"/>
  <c r="K16" i="11"/>
  <c r="D17" i="11"/>
  <c r="E17" i="11"/>
  <c r="F17" i="11"/>
  <c r="G17" i="11"/>
  <c r="H17" i="11"/>
  <c r="I17" i="11"/>
  <c r="J17" i="11"/>
  <c r="K17" i="11"/>
  <c r="D18" i="11"/>
  <c r="E18" i="11"/>
  <c r="F18" i="11"/>
  <c r="G18" i="11"/>
  <c r="H18" i="11"/>
  <c r="I18" i="11"/>
  <c r="J18" i="11"/>
  <c r="K18" i="11"/>
  <c r="D19" i="11"/>
  <c r="E19" i="11"/>
  <c r="F19" i="11"/>
  <c r="G19" i="11"/>
  <c r="H19" i="11"/>
  <c r="I19" i="11"/>
  <c r="J19" i="11"/>
  <c r="K19" i="11"/>
  <c r="D20" i="11"/>
  <c r="E20" i="11"/>
  <c r="F20" i="11"/>
  <c r="G20" i="11"/>
  <c r="H20" i="11"/>
  <c r="I20" i="11"/>
  <c r="J20" i="11"/>
  <c r="K20" i="11"/>
  <c r="D21" i="11"/>
  <c r="E21" i="11"/>
  <c r="F21" i="11"/>
  <c r="G21" i="11"/>
  <c r="H21" i="11"/>
  <c r="I21" i="11"/>
  <c r="J21" i="11"/>
  <c r="K21" i="11"/>
  <c r="C12" i="11"/>
  <c r="C13" i="11"/>
  <c r="C14" i="11"/>
  <c r="C15" i="11"/>
  <c r="C16" i="11"/>
  <c r="C17" i="11"/>
  <c r="C18" i="11"/>
  <c r="C19" i="11"/>
  <c r="C20" i="11"/>
  <c r="C21" i="11"/>
  <c r="C11" i="11"/>
  <c r="L33" i="11" l="1"/>
  <c r="L31" i="11"/>
  <c r="L27" i="11"/>
  <c r="L25" i="11"/>
  <c r="L23" i="11"/>
  <c r="L29" i="11"/>
  <c r="L56" i="11"/>
  <c r="L52" i="11"/>
  <c r="L48" i="11"/>
  <c r="L21" i="11"/>
  <c r="L20" i="11"/>
  <c r="L19" i="11"/>
  <c r="L18" i="11"/>
  <c r="L17" i="11"/>
  <c r="L16" i="11"/>
  <c r="L15" i="11"/>
  <c r="L14" i="11"/>
  <c r="L13" i="11"/>
  <c r="L12" i="11"/>
  <c r="L11" i="11"/>
  <c r="L30" i="11"/>
  <c r="L36" i="11"/>
  <c r="L37" i="11"/>
  <c r="L32" i="11"/>
  <c r="L28" i="11"/>
  <c r="L26" i="11"/>
  <c r="L24" i="11"/>
  <c r="L46" i="11"/>
  <c r="L45" i="11"/>
  <c r="L44" i="11"/>
  <c r="L43" i="11"/>
  <c r="L42" i="11"/>
  <c r="L41" i="11"/>
  <c r="L40" i="11"/>
  <c r="L39" i="11"/>
  <c r="L38" i="11"/>
  <c r="L57" i="11"/>
  <c r="L55" i="11"/>
  <c r="L54" i="11"/>
  <c r="L53" i="11"/>
  <c r="L51" i="11"/>
  <c r="L50" i="11"/>
  <c r="L49" i="11"/>
</calcChain>
</file>

<file path=xl/sharedStrings.xml><?xml version="1.0" encoding="utf-8"?>
<sst xmlns="http://schemas.openxmlformats.org/spreadsheetml/2006/main" count="769" uniqueCount="77">
  <si>
    <t>Emploi par A*10 branches [nama_10_a10_e__custom_15103877]</t>
  </si>
  <si>
    <t>Ouvrir la page produit</t>
  </si>
  <si>
    <t>Ouvrir dans le Data Browser</t>
  </si>
  <si>
    <t>Description:</t>
  </si>
  <si>
    <t>-</t>
  </si>
  <si>
    <t>Dernière mise à jour des données:</t>
  </si>
  <si>
    <t>20/01/2025 11:00</t>
  </si>
  <si>
    <t>Dernière modification de la structure de données:</t>
  </si>
  <si>
    <t>15/01/2025 23:00</t>
  </si>
  <si>
    <t>Source(s) institutionnelle(s)</t>
  </si>
  <si>
    <t>Eurostat</t>
  </si>
  <si>
    <t>Contenus</t>
  </si>
  <si>
    <t>Fréquence (relative au temps)</t>
  </si>
  <si>
    <t>Unité de mesure</t>
  </si>
  <si>
    <t>Indicateur des comptes nationaux (SEC 2010)</t>
  </si>
  <si>
    <t>Temps</t>
  </si>
  <si>
    <t>Feuille 1</t>
  </si>
  <si>
    <t>Annuel</t>
  </si>
  <si>
    <t>Milliers d'heures travaillées</t>
  </si>
  <si>
    <t>Emploi total - concept intérieur</t>
  </si>
  <si>
    <t>2000</t>
  </si>
  <si>
    <t>Feuille 2</t>
  </si>
  <si>
    <t>2010</t>
  </si>
  <si>
    <t>Feuille 3</t>
  </si>
  <si>
    <t>2019</t>
  </si>
  <si>
    <t>Feuille 4</t>
  </si>
  <si>
    <t>2023</t>
  </si>
  <si>
    <t>Feuille 5</t>
  </si>
  <si>
    <t>Milliers de personnes</t>
  </si>
  <si>
    <t>Feuille 6</t>
  </si>
  <si>
    <t>Feuille 7</t>
  </si>
  <si>
    <t>Feuille 8</t>
  </si>
  <si>
    <t>Structure</t>
  </si>
  <si>
    <t>Dimension</t>
  </si>
  <si>
    <t>Position</t>
  </si>
  <si>
    <t>Libellé</t>
  </si>
  <si>
    <t>Nomenclature statistique des activités économiques dans la Communauté européenne (NACE Rév. 2)</t>
  </si>
  <si>
    <t>Total - ensemble des activités NACE</t>
  </si>
  <si>
    <t>Agriculture, sylviculture et pêche</t>
  </si>
  <si>
    <t>Industrie (sauf construction)</t>
  </si>
  <si>
    <t>Commerce, transport, hébergement et activités de restauration</t>
  </si>
  <si>
    <t>Information et communication</t>
  </si>
  <si>
    <t>Activités financières et d'assurance</t>
  </si>
  <si>
    <t>Activités immobilières</t>
  </si>
  <si>
    <t>Activités spécialisées, scientifiques et techniques; activités de services administratifs et de soutien</t>
  </si>
  <si>
    <t>Administration publique, défense, éducation, santé humaine et action sociale</t>
  </si>
  <si>
    <t>Arts, spectacles et activités récréatives; autres activités de services; activités des ménages et extra-territoriales</t>
  </si>
  <si>
    <t>Entité géopolitique (déclarante)</t>
  </si>
  <si>
    <t>Union européenne - 27 pays (à partir de 2020)</t>
  </si>
  <si>
    <t>Zone euro (EA11-1999, EA12-2001, EA13-2007, EA15-2008, EA16-2009, EA17-2011, EA18-2014, EA19-2015, EA20-2023)</t>
  </si>
  <si>
    <t>Belgique</t>
  </si>
  <si>
    <t>Danemark</t>
  </si>
  <si>
    <t>Allemagne</t>
  </si>
  <si>
    <t>Espagne</t>
  </si>
  <si>
    <t>France</t>
  </si>
  <si>
    <t>Italie</t>
  </si>
  <si>
    <t>Pays-Bas</t>
  </si>
  <si>
    <t>Suède</t>
  </si>
  <si>
    <t>United Kingdom</t>
  </si>
  <si>
    <t>Données extraites le21/01/2025 18:57:50 depuis [ESTAT]</t>
  </si>
  <si>
    <t xml:space="preserve">Dataset: </t>
  </si>
  <si>
    <t>Dernière mise à jour:</t>
  </si>
  <si>
    <t>NACE_R2 (Libellés)</t>
  </si>
  <si>
    <t>GEO (Libellés)</t>
  </si>
  <si>
    <t/>
  </si>
  <si>
    <t>Valeur spéciale</t>
  </si>
  <si>
    <t>:</t>
  </si>
  <si>
    <t>Non disponible</t>
  </si>
  <si>
    <t xml:space="preserve">U.E - 27 pays </t>
  </si>
  <si>
    <t xml:space="preserve">Zone euro </t>
  </si>
  <si>
    <t>Arts, spectacles et activités récréatives; autres activités de services; activités des ménages</t>
  </si>
  <si>
    <t>Total tertiaire</t>
  </si>
  <si>
    <t>Royaume-Uni</t>
  </si>
  <si>
    <t>Activités spécialisées, scientifiques et techniques; services administratifs et de soutien</t>
  </si>
  <si>
    <t>Source : Eurostat</t>
  </si>
  <si>
    <t>milleirs</t>
  </si>
  <si>
    <t>Activités spécialisées, scientifiques et techniques; aservices administratifs et de soutien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</si>
</sst>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##########"/>
    <numFmt numFmtId="168" formatCode="0.0%"/>
  </numFmts>
  <fonts count="11" x14ac:knownFonts="1">
    <font>
      <sz val="11"/>
      <color indexed="8"/>
      <name val="Calibri"/>
      <family val="2"/>
      <scheme val="minor"/>
    </font>
    <font>
      <b/>
      <sz val="9"/>
      <name val="Arial"/>
    </font>
    <font>
      <sz val="9"/>
      <name val="Arial"/>
    </font>
    <font>
      <b/>
      <sz val="9"/>
      <color indexed="9"/>
      <name val="Arial"/>
    </font>
    <font>
      <b/>
      <sz val="11"/>
      <name val="Arial"/>
    </font>
    <font>
      <u/>
      <sz val="9"/>
      <color indexed="12"/>
      <name val="Arial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0B0B0"/>
      </left>
      <right/>
      <top style="thin">
        <color rgb="FFB0B0B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0" fillId="5" borderId="0" xfId="0" applyFill="1"/>
    <xf numFmtId="3" fontId="2" fillId="0" borderId="0" xfId="0" applyNumberFormat="1" applyFont="1" applyAlignment="1">
      <alignment horizontal="right" vertical="center" shrinkToFit="1"/>
    </xf>
    <xf numFmtId="3" fontId="2" fillId="6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6" borderId="0" xfId="0" applyNumberFormat="1" applyFont="1" applyFill="1" applyAlignment="1">
      <alignment horizontal="right" vertical="center" shrinkToFit="1"/>
    </xf>
    <xf numFmtId="0" fontId="4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4" fontId="2" fillId="0" borderId="0" xfId="0" applyNumberFormat="1" applyFont="1" applyAlignment="1">
      <alignment horizontal="right" vertical="center" shrinkToFit="1"/>
    </xf>
    <xf numFmtId="4" fontId="2" fillId="6" borderId="0" xfId="0" applyNumberFormat="1" applyFont="1" applyFill="1" applyAlignment="1">
      <alignment horizontal="right" vertical="center" shrinkToFit="1"/>
    </xf>
    <xf numFmtId="0" fontId="2" fillId="0" borderId="0" xfId="0" applyFont="1" applyAlignment="1">
      <alignment horizontal="left" vertical="top" wrapText="1"/>
    </xf>
    <xf numFmtId="0" fontId="0" fillId="0" borderId="0" xfId="0"/>
    <xf numFmtId="168" fontId="0" fillId="0" borderId="0" xfId="0" applyNumberFormat="1"/>
    <xf numFmtId="0" fontId="7" fillId="7" borderId="5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vertical="center"/>
    </xf>
    <xf numFmtId="0" fontId="6" fillId="9" borderId="7" xfId="0" applyFont="1" applyFill="1" applyBorder="1" applyAlignment="1">
      <alignment horizontal="left" vertical="center"/>
    </xf>
    <xf numFmtId="0" fontId="6" fillId="9" borderId="8" xfId="0" applyFont="1" applyFill="1" applyBorder="1" applyAlignment="1">
      <alignment horizontal="left" vertical="center"/>
    </xf>
    <xf numFmtId="0" fontId="7" fillId="7" borderId="8" xfId="0" applyFont="1" applyFill="1" applyBorder="1" applyAlignment="1">
      <alignment horizontal="left" vertical="center"/>
    </xf>
    <xf numFmtId="0" fontId="8" fillId="8" borderId="8" xfId="0" applyFont="1" applyFill="1" applyBorder="1" applyAlignment="1">
      <alignment horizontal="left" vertical="center"/>
    </xf>
    <xf numFmtId="0" fontId="7" fillId="7" borderId="9" xfId="0" applyFont="1" applyFill="1" applyBorder="1" applyAlignment="1">
      <alignment horizontal="left" vertical="center"/>
    </xf>
    <xf numFmtId="168" fontId="6" fillId="9" borderId="10" xfId="0" applyNumberFormat="1" applyFont="1" applyFill="1" applyBorder="1" applyAlignment="1">
      <alignment horizontal="right" vertical="center" shrinkToFit="1"/>
    </xf>
    <xf numFmtId="168" fontId="6" fillId="9" borderId="11" xfId="0" applyNumberFormat="1" applyFont="1" applyFill="1" applyBorder="1" applyAlignment="1">
      <alignment horizontal="right" vertical="center" shrinkToFit="1"/>
    </xf>
    <xf numFmtId="168" fontId="6" fillId="9" borderId="12" xfId="0" applyNumberFormat="1" applyFont="1" applyFill="1" applyBorder="1" applyAlignment="1">
      <alignment horizontal="right" vertical="center" shrinkToFit="1"/>
    </xf>
    <xf numFmtId="168" fontId="6" fillId="9" borderId="13" xfId="0" applyNumberFormat="1" applyFont="1" applyFill="1" applyBorder="1" applyAlignment="1">
      <alignment horizontal="right" vertical="center" shrinkToFit="1"/>
    </xf>
    <xf numFmtId="168" fontId="6" fillId="9" borderId="0" xfId="0" applyNumberFormat="1" applyFont="1" applyFill="1" applyBorder="1" applyAlignment="1">
      <alignment horizontal="right" vertical="center" shrinkToFit="1"/>
    </xf>
    <xf numFmtId="168" fontId="6" fillId="9" borderId="14" xfId="0" applyNumberFormat="1" applyFont="1" applyFill="1" applyBorder="1" applyAlignment="1">
      <alignment horizontal="right" vertical="center" shrinkToFit="1"/>
    </xf>
    <xf numFmtId="168" fontId="7" fillId="7" borderId="13" xfId="0" applyNumberFormat="1" applyFont="1" applyFill="1" applyBorder="1" applyAlignment="1">
      <alignment horizontal="right" vertical="center" shrinkToFit="1"/>
    </xf>
    <xf numFmtId="168" fontId="7" fillId="7" borderId="0" xfId="0" applyNumberFormat="1" applyFont="1" applyFill="1" applyBorder="1" applyAlignment="1">
      <alignment horizontal="right" vertical="center" shrinkToFit="1"/>
    </xf>
    <xf numFmtId="168" fontId="7" fillId="7" borderId="14" xfId="0" applyNumberFormat="1" applyFont="1" applyFill="1" applyBorder="1" applyAlignment="1">
      <alignment horizontal="right" vertical="center" shrinkToFit="1"/>
    </xf>
    <xf numFmtId="168" fontId="8" fillId="8" borderId="13" xfId="0" applyNumberFormat="1" applyFont="1" applyFill="1" applyBorder="1" applyAlignment="1">
      <alignment horizontal="right" vertical="center" shrinkToFit="1"/>
    </xf>
    <xf numFmtId="168" fontId="8" fillId="8" borderId="0" xfId="0" applyNumberFormat="1" applyFont="1" applyFill="1" applyBorder="1" applyAlignment="1">
      <alignment horizontal="right" vertical="center" shrinkToFit="1"/>
    </xf>
    <xf numFmtId="168" fontId="8" fillId="8" borderId="14" xfId="0" applyNumberFormat="1" applyFont="1" applyFill="1" applyBorder="1" applyAlignment="1">
      <alignment horizontal="right" vertical="center" shrinkToFit="1"/>
    </xf>
    <xf numFmtId="168" fontId="7" fillId="7" borderId="15" xfId="0" applyNumberFormat="1" applyFont="1" applyFill="1" applyBorder="1" applyAlignment="1">
      <alignment horizontal="right" vertical="center" shrinkToFit="1"/>
    </xf>
    <xf numFmtId="168" fontId="7" fillId="7" borderId="1" xfId="0" applyNumberFormat="1" applyFont="1" applyFill="1" applyBorder="1" applyAlignment="1">
      <alignment horizontal="right" vertical="center" shrinkToFit="1"/>
    </xf>
    <xf numFmtId="168" fontId="7" fillId="7" borderId="16" xfId="0" applyNumberFormat="1" applyFont="1" applyFill="1" applyBorder="1" applyAlignment="1">
      <alignment horizontal="right" vertical="center" shrinkToFit="1"/>
    </xf>
    <xf numFmtId="0" fontId="6" fillId="9" borderId="10" xfId="0" applyFont="1" applyFill="1" applyBorder="1" applyAlignment="1">
      <alignment horizontal="left" vertical="center"/>
    </xf>
    <xf numFmtId="0" fontId="6" fillId="9" borderId="13" xfId="0" applyFont="1" applyFill="1" applyBorder="1" applyAlignment="1">
      <alignment horizontal="left" vertical="center"/>
    </xf>
    <xf numFmtId="0" fontId="7" fillId="7" borderId="13" xfId="0" applyFont="1" applyFill="1" applyBorder="1" applyAlignment="1">
      <alignment horizontal="left" vertical="center"/>
    </xf>
    <xf numFmtId="0" fontId="8" fillId="8" borderId="13" xfId="0" applyFont="1" applyFill="1" applyBorder="1" applyAlignment="1">
      <alignment horizontal="left" vertical="center"/>
    </xf>
    <xf numFmtId="0" fontId="7" fillId="7" borderId="15" xfId="0" applyFont="1" applyFill="1" applyBorder="1" applyAlignment="1">
      <alignment horizontal="left" vertical="center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0" borderId="0" xfId="0" applyBorder="1"/>
    <xf numFmtId="9" fontId="0" fillId="0" borderId="0" xfId="0" applyNumberForma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'heures travaillées'!$C$81</c:f>
              <c:strCache>
                <c:ptCount val="1"/>
                <c:pt idx="0">
                  <c:v>Commerce, transport, hébergement et activités de restauration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'heures travaillées'!$B$82:$B$91</c:f>
              <c:strCache>
                <c:ptCount val="10"/>
                <c:pt idx="0">
                  <c:v>U.E - 27 pays </c:v>
                </c:pt>
                <c:pt idx="1">
                  <c:v>Zone euro </c:v>
                </c:pt>
                <c:pt idx="2">
                  <c:v>Belgique</c:v>
                </c:pt>
                <c:pt idx="3">
                  <c:v>Danemark</c:v>
                </c:pt>
                <c:pt idx="4">
                  <c:v>Allemagne</c:v>
                </c:pt>
                <c:pt idx="5">
                  <c:v>Espagne</c:v>
                </c:pt>
                <c:pt idx="6">
                  <c:v>France</c:v>
                </c:pt>
                <c:pt idx="7">
                  <c:v>Italie</c:v>
                </c:pt>
                <c:pt idx="8">
                  <c:v>Pays-Bas</c:v>
                </c:pt>
                <c:pt idx="9">
                  <c:v>Suède</c:v>
                </c:pt>
              </c:strCache>
            </c:strRef>
          </c:cat>
          <c:val>
            <c:numRef>
              <c:f>'heures travaillées'!$C$82:$C$91</c:f>
              <c:numCache>
                <c:formatCode>0%</c:formatCode>
                <c:ptCount val="10"/>
                <c:pt idx="0">
                  <c:v>0.24753718653128154</c:v>
                </c:pt>
                <c:pt idx="1">
                  <c:v>0.25177179332701299</c:v>
                </c:pt>
                <c:pt idx="2">
                  <c:v>0.19679737825014959</c:v>
                </c:pt>
                <c:pt idx="3">
                  <c:v>0.23920354643150513</c:v>
                </c:pt>
                <c:pt idx="4">
                  <c:v>0.21623456758876122</c:v>
                </c:pt>
                <c:pt idx="5">
                  <c:v>0.30419135880660647</c:v>
                </c:pt>
                <c:pt idx="6">
                  <c:v>0.23282710864440201</c:v>
                </c:pt>
                <c:pt idx="7">
                  <c:v>0.27174228970014352</c:v>
                </c:pt>
                <c:pt idx="8">
                  <c:v>0.2282826136746782</c:v>
                </c:pt>
                <c:pt idx="9">
                  <c:v>0.19834197275568208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A-4DAA-9D22-438FB8D384D8}"/>
            </c:ext>
          </c:extLst>
        </c:ser>
        <c:ser>
          <c:idx val="1"/>
          <c:order val="1"/>
          <c:tx>
            <c:strRef>
              <c:f>'heures travaillées'!$D$81</c:f>
              <c:strCache>
                <c:ptCount val="1"/>
                <c:pt idx="0">
                  <c:v>Information et communication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'heures travaillées'!$B$82:$B$91</c:f>
              <c:strCache>
                <c:ptCount val="10"/>
                <c:pt idx="0">
                  <c:v>U.E - 27 pays </c:v>
                </c:pt>
                <c:pt idx="1">
                  <c:v>Zone euro </c:v>
                </c:pt>
                <c:pt idx="2">
                  <c:v>Belgique</c:v>
                </c:pt>
                <c:pt idx="3">
                  <c:v>Danemark</c:v>
                </c:pt>
                <c:pt idx="4">
                  <c:v>Allemagne</c:v>
                </c:pt>
                <c:pt idx="5">
                  <c:v>Espagne</c:v>
                </c:pt>
                <c:pt idx="6">
                  <c:v>France</c:v>
                </c:pt>
                <c:pt idx="7">
                  <c:v>Italie</c:v>
                </c:pt>
                <c:pt idx="8">
                  <c:v>Pays-Bas</c:v>
                </c:pt>
                <c:pt idx="9">
                  <c:v>Suède</c:v>
                </c:pt>
              </c:strCache>
            </c:strRef>
          </c:cat>
          <c:val>
            <c:numRef>
              <c:f>'heures travaillées'!$D$82:$D$91</c:f>
              <c:numCache>
                <c:formatCode>0%</c:formatCode>
                <c:ptCount val="10"/>
                <c:pt idx="0">
                  <c:v>3.6420761018301086E-2</c:v>
                </c:pt>
                <c:pt idx="1">
                  <c:v>3.634623860437014E-2</c:v>
                </c:pt>
                <c:pt idx="2">
                  <c:v>2.8942777400841665E-2</c:v>
                </c:pt>
                <c:pt idx="3">
                  <c:v>4.3300091195246082E-2</c:v>
                </c:pt>
                <c:pt idx="4">
                  <c:v>3.72922088078134E-2</c:v>
                </c:pt>
                <c:pt idx="5">
                  <c:v>3.1572131860306676E-2</c:v>
                </c:pt>
                <c:pt idx="6">
                  <c:v>4.3673323041478668E-2</c:v>
                </c:pt>
                <c:pt idx="7">
                  <c:v>2.8809457253734676E-2</c:v>
                </c:pt>
                <c:pt idx="8">
                  <c:v>4.2744135082405127E-2</c:v>
                </c:pt>
                <c:pt idx="9">
                  <c:v>5.0335453778317676E-2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2A-4DAA-9D22-438FB8D384D8}"/>
            </c:ext>
          </c:extLst>
        </c:ser>
        <c:ser>
          <c:idx val="2"/>
          <c:order val="2"/>
          <c:tx>
            <c:strRef>
              <c:f>'heures travaillées'!$E$81</c:f>
              <c:strCache>
                <c:ptCount val="1"/>
                <c:pt idx="0">
                  <c:v>Activités financières et d'assurance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'heures travaillées'!$B$82:$B$91</c:f>
              <c:strCache>
                <c:ptCount val="10"/>
                <c:pt idx="0">
                  <c:v>U.E - 27 pays </c:v>
                </c:pt>
                <c:pt idx="1">
                  <c:v>Zone euro </c:v>
                </c:pt>
                <c:pt idx="2">
                  <c:v>Belgique</c:v>
                </c:pt>
                <c:pt idx="3">
                  <c:v>Danemark</c:v>
                </c:pt>
                <c:pt idx="4">
                  <c:v>Allemagne</c:v>
                </c:pt>
                <c:pt idx="5">
                  <c:v>Espagne</c:v>
                </c:pt>
                <c:pt idx="6">
                  <c:v>France</c:v>
                </c:pt>
                <c:pt idx="7">
                  <c:v>Italie</c:v>
                </c:pt>
                <c:pt idx="8">
                  <c:v>Pays-Bas</c:v>
                </c:pt>
                <c:pt idx="9">
                  <c:v>Suède</c:v>
                </c:pt>
              </c:strCache>
            </c:strRef>
          </c:cat>
          <c:val>
            <c:numRef>
              <c:f>'heures travaillées'!$E$82:$E$91</c:f>
              <c:numCache>
                <c:formatCode>0%</c:formatCode>
                <c:ptCount val="10"/>
                <c:pt idx="0">
                  <c:v>2.2950588067646632E-2</c:v>
                </c:pt>
                <c:pt idx="1">
                  <c:v>2.3706646391568022E-2</c:v>
                </c:pt>
                <c:pt idx="2">
                  <c:v>1.9950540230586299E-2</c:v>
                </c:pt>
                <c:pt idx="3">
                  <c:v>2.5992681751220274E-2</c:v>
                </c:pt>
                <c:pt idx="4">
                  <c:v>2.5209133006529889E-2</c:v>
                </c:pt>
                <c:pt idx="5">
                  <c:v>1.6415094985569863E-2</c:v>
                </c:pt>
                <c:pt idx="6">
                  <c:v>2.7655635126389078E-2</c:v>
                </c:pt>
                <c:pt idx="7">
                  <c:v>2.4196553524945784E-2</c:v>
                </c:pt>
                <c:pt idx="8">
                  <c:v>2.3256649560119295E-2</c:v>
                </c:pt>
                <c:pt idx="9">
                  <c:v>2.0213002717013324E-2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2A-4DAA-9D22-438FB8D384D8}"/>
            </c:ext>
          </c:extLst>
        </c:ser>
        <c:ser>
          <c:idx val="3"/>
          <c:order val="3"/>
          <c:tx>
            <c:strRef>
              <c:f>'heures travaillées'!$F$81</c:f>
              <c:strCache>
                <c:ptCount val="1"/>
                <c:pt idx="0">
                  <c:v>Activités spécialisées, scientifiques et techniques; services administratifs et de soutien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'heures travaillées'!$B$82:$B$91</c:f>
              <c:strCache>
                <c:ptCount val="10"/>
                <c:pt idx="0">
                  <c:v>U.E - 27 pays </c:v>
                </c:pt>
                <c:pt idx="1">
                  <c:v>Zone euro </c:v>
                </c:pt>
                <c:pt idx="2">
                  <c:v>Belgique</c:v>
                </c:pt>
                <c:pt idx="3">
                  <c:v>Danemark</c:v>
                </c:pt>
                <c:pt idx="4">
                  <c:v>Allemagne</c:v>
                </c:pt>
                <c:pt idx="5">
                  <c:v>Espagne</c:v>
                </c:pt>
                <c:pt idx="6">
                  <c:v>France</c:v>
                </c:pt>
                <c:pt idx="7">
                  <c:v>Italie</c:v>
                </c:pt>
                <c:pt idx="8">
                  <c:v>Pays-Bas</c:v>
                </c:pt>
                <c:pt idx="9">
                  <c:v>Suède</c:v>
                </c:pt>
              </c:strCache>
            </c:strRef>
          </c:cat>
          <c:val>
            <c:numRef>
              <c:f>'heures travaillées'!$F$82:$F$91</c:f>
              <c:numCache>
                <c:formatCode>0%</c:formatCode>
                <c:ptCount val="10"/>
                <c:pt idx="0">
                  <c:v>0.12709617835973219</c:v>
                </c:pt>
                <c:pt idx="1">
                  <c:v>0.14203322736398097</c:v>
                </c:pt>
                <c:pt idx="2">
                  <c:v>0.26736043452619745</c:v>
                </c:pt>
                <c:pt idx="3">
                  <c:v>0.12239375074958872</c:v>
                </c:pt>
                <c:pt idx="4">
                  <c:v>0.13553710832225688</c:v>
                </c:pt>
                <c:pt idx="5">
                  <c:v>0.12449474546697387</c:v>
                </c:pt>
                <c:pt idx="6">
                  <c:v>0.16430451759904052</c:v>
                </c:pt>
                <c:pt idx="7">
                  <c:v>0.13446432118470122</c:v>
                </c:pt>
                <c:pt idx="8">
                  <c:v>0.19903681598149461</c:v>
                </c:pt>
                <c:pt idx="9">
                  <c:v>0.11590890123239274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2A-4DAA-9D22-438FB8D384D8}"/>
            </c:ext>
          </c:extLst>
        </c:ser>
        <c:ser>
          <c:idx val="4"/>
          <c:order val="4"/>
          <c:tx>
            <c:strRef>
              <c:f>'heures travaillées'!$G$81</c:f>
              <c:strCache>
                <c:ptCount val="1"/>
                <c:pt idx="0">
                  <c:v>Administration publique, défense, éducation, santé humaine et action sociale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'heures travaillées'!$B$82:$B$91</c:f>
              <c:strCache>
                <c:ptCount val="10"/>
                <c:pt idx="0">
                  <c:v>U.E - 27 pays </c:v>
                </c:pt>
                <c:pt idx="1">
                  <c:v>Zone euro </c:v>
                </c:pt>
                <c:pt idx="2">
                  <c:v>Belgique</c:v>
                </c:pt>
                <c:pt idx="3">
                  <c:v>Danemark</c:v>
                </c:pt>
                <c:pt idx="4">
                  <c:v>Allemagne</c:v>
                </c:pt>
                <c:pt idx="5">
                  <c:v>Espagne</c:v>
                </c:pt>
                <c:pt idx="6">
                  <c:v>France</c:v>
                </c:pt>
                <c:pt idx="7">
                  <c:v>Italie</c:v>
                </c:pt>
                <c:pt idx="8">
                  <c:v>Pays-Bas</c:v>
                </c:pt>
                <c:pt idx="9">
                  <c:v>Suède</c:v>
                </c:pt>
              </c:strCache>
            </c:strRef>
          </c:cat>
          <c:val>
            <c:numRef>
              <c:f>'heures travaillées'!$G$82:$G$91</c:f>
              <c:numCache>
                <c:formatCode>0%</c:formatCode>
                <c:ptCount val="10"/>
                <c:pt idx="0">
                  <c:v>0.21663976278799604</c:v>
                </c:pt>
                <c:pt idx="1">
                  <c:v>0.22025979776631038</c:v>
                </c:pt>
                <c:pt idx="2">
                  <c:v>0.25649826558035116</c:v>
                </c:pt>
                <c:pt idx="3">
                  <c:v>0.29157699888438571</c:v>
                </c:pt>
                <c:pt idx="4">
                  <c:v>0.25425885565319994</c:v>
                </c:pt>
                <c:pt idx="5">
                  <c:v>0.2014174800380239</c:v>
                </c:pt>
                <c:pt idx="6">
                  <c:v>0.2410902982714927</c:v>
                </c:pt>
                <c:pt idx="7">
                  <c:v>0.15631466208323797</c:v>
                </c:pt>
                <c:pt idx="8">
                  <c:v>0.25499387745177016</c:v>
                </c:pt>
                <c:pt idx="9">
                  <c:v>0.31150488227821105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2A-4DAA-9D22-438FB8D38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8502464"/>
        <c:axId val="477766176"/>
      </c:barChart>
      <c:catAx>
        <c:axId val="55850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77766176"/>
        <c:crosses val="autoZero"/>
        <c:auto val="1"/>
        <c:lblAlgn val="ctr"/>
        <c:lblOffset val="100"/>
        <c:noMultiLvlLbl val="0"/>
      </c:catAx>
      <c:valAx>
        <c:axId val="47776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850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89475823396093"/>
          <c:y val="4.1215638901374842E-2"/>
          <c:w val="0.33260655410199708"/>
          <c:h val="0.94552695413611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372810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94</xdr:row>
      <xdr:rowOff>42861</xdr:rowOff>
    </xdr:from>
    <xdr:to>
      <xdr:col>8</xdr:col>
      <xdr:colOff>1019174</xdr:colOff>
      <xdr:row>132</xdr:row>
      <xdr:rowOff>66674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F086C77F-BF26-4AFC-8D33-5C4C4532F2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ma_10_a10_e__custom_15103877/default/table" TargetMode="External"/><Relationship Id="rId1" Type="http://schemas.openxmlformats.org/officeDocument/2006/relationships/hyperlink" Target="https://ec.europa.eu/eurostat/databrowser/product/page/nama_10_a10_e__custom_1510387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3"/>
  <sheetViews>
    <sheetView showGridLines="0" workbookViewId="0"/>
  </sheetViews>
  <sheetFormatPr baseColWidth="10" defaultColWidth="9.140625" defaultRowHeight="15" x14ac:dyDescent="0.25"/>
  <cols>
    <col min="1" max="1" width="19.85546875" customWidth="1"/>
    <col min="2" max="2" width="9.42578125" customWidth="1"/>
    <col min="3" max="3" width="26.85546875" customWidth="1"/>
    <col min="4" max="4" width="18.7109375" customWidth="1"/>
    <col min="5" max="5" width="40.5703125" customWidth="1"/>
    <col min="6" max="6" width="6.85546875" customWidth="1"/>
  </cols>
  <sheetData>
    <row r="6" spans="1:15" x14ac:dyDescent="0.25">
      <c r="A6" s="11" t="s">
        <v>0</v>
      </c>
    </row>
    <row r="7" spans="1:15" x14ac:dyDescent="0.25">
      <c r="A7" s="14" t="s">
        <v>1</v>
      </c>
      <c r="B7" s="14" t="s">
        <v>2</v>
      </c>
    </row>
    <row r="8" spans="1:15" ht="42.75" customHeight="1" x14ac:dyDescent="0.25">
      <c r="A8" s="12" t="s">
        <v>3</v>
      </c>
      <c r="B8" s="22" t="s">
        <v>4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11" t="s">
        <v>11</v>
      </c>
      <c r="C15" s="11" t="s">
        <v>12</v>
      </c>
      <c r="D15" s="11" t="s">
        <v>13</v>
      </c>
      <c r="E15" s="11" t="s">
        <v>14</v>
      </c>
      <c r="F15" s="11" t="s">
        <v>15</v>
      </c>
    </row>
    <row r="16" spans="1:15" x14ac:dyDescent="0.25">
      <c r="B16" s="15" t="s">
        <v>16</v>
      </c>
      <c r="C16" s="2" t="s">
        <v>17</v>
      </c>
      <c r="D16" s="2" t="s">
        <v>18</v>
      </c>
      <c r="E16" s="2" t="s">
        <v>19</v>
      </c>
      <c r="F16" s="2" t="s">
        <v>20</v>
      </c>
    </row>
    <row r="17" spans="2:6" x14ac:dyDescent="0.25">
      <c r="B17" s="14" t="s">
        <v>21</v>
      </c>
      <c r="C17" s="13" t="s">
        <v>17</v>
      </c>
      <c r="D17" s="13" t="s">
        <v>18</v>
      </c>
      <c r="E17" s="13" t="s">
        <v>19</v>
      </c>
      <c r="F17" s="13" t="s">
        <v>22</v>
      </c>
    </row>
    <row r="18" spans="2:6" x14ac:dyDescent="0.25">
      <c r="B18" s="15" t="s">
        <v>23</v>
      </c>
      <c r="C18" s="2" t="s">
        <v>17</v>
      </c>
      <c r="D18" s="2" t="s">
        <v>18</v>
      </c>
      <c r="E18" s="2" t="s">
        <v>19</v>
      </c>
      <c r="F18" s="2" t="s">
        <v>24</v>
      </c>
    </row>
    <row r="19" spans="2:6" x14ac:dyDescent="0.25">
      <c r="B19" s="14" t="s">
        <v>25</v>
      </c>
      <c r="C19" s="13" t="s">
        <v>17</v>
      </c>
      <c r="D19" s="13" t="s">
        <v>18</v>
      </c>
      <c r="E19" s="13" t="s">
        <v>19</v>
      </c>
      <c r="F19" s="13" t="s">
        <v>26</v>
      </c>
    </row>
    <row r="20" spans="2:6" x14ac:dyDescent="0.25">
      <c r="B20" s="15" t="s">
        <v>27</v>
      </c>
      <c r="C20" s="2" t="s">
        <v>17</v>
      </c>
      <c r="D20" s="2" t="s">
        <v>28</v>
      </c>
      <c r="E20" s="2" t="s">
        <v>19</v>
      </c>
      <c r="F20" s="2" t="s">
        <v>20</v>
      </c>
    </row>
    <row r="21" spans="2:6" x14ac:dyDescent="0.25">
      <c r="B21" s="14" t="s">
        <v>29</v>
      </c>
      <c r="C21" s="13" t="s">
        <v>17</v>
      </c>
      <c r="D21" s="13" t="s">
        <v>28</v>
      </c>
      <c r="E21" s="13" t="s">
        <v>19</v>
      </c>
      <c r="F21" s="13" t="s">
        <v>22</v>
      </c>
    </row>
    <row r="22" spans="2:6" x14ac:dyDescent="0.25">
      <c r="B22" s="15" t="s">
        <v>30</v>
      </c>
      <c r="C22" s="2" t="s">
        <v>17</v>
      </c>
      <c r="D22" s="2" t="s">
        <v>28</v>
      </c>
      <c r="E22" s="2" t="s">
        <v>19</v>
      </c>
      <c r="F22" s="2" t="s">
        <v>24</v>
      </c>
    </row>
    <row r="23" spans="2:6" x14ac:dyDescent="0.25">
      <c r="B23" s="14" t="s">
        <v>31</v>
      </c>
      <c r="C23" s="13" t="s">
        <v>17</v>
      </c>
      <c r="D23" s="13" t="s">
        <v>28</v>
      </c>
      <c r="E23" s="13" t="s">
        <v>19</v>
      </c>
      <c r="F23" s="13" t="s">
        <v>26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Feuille 1'!A1" display="Feuille 1" xr:uid="{00000000-0004-0000-0000-000002000000}"/>
    <hyperlink ref="B17" location="'Feuille 2'!A1" display="Feuille 2" xr:uid="{00000000-0004-0000-0000-000003000000}"/>
    <hyperlink ref="B18" location="'Feuille 3'!A1" display="Feuille 3" xr:uid="{00000000-0004-0000-0000-000004000000}"/>
    <hyperlink ref="B19" location="'Feuille 4'!A1" display="Feuille 4" xr:uid="{00000000-0004-0000-0000-000005000000}"/>
    <hyperlink ref="B20" location="'Feuille 5'!A1" display="Feuille 5" xr:uid="{00000000-0004-0000-0000-000006000000}"/>
    <hyperlink ref="B21" location="'Feuille 6'!A1" display="Feuille 6" xr:uid="{00000000-0004-0000-0000-000007000000}"/>
    <hyperlink ref="B22" location="'Feuille 7'!A1" display="Feuille 7" xr:uid="{00000000-0004-0000-0000-000008000000}"/>
    <hyperlink ref="B23" location="'Feuille 8'!A1" display="Feuille 8" xr:uid="{00000000-0004-0000-0000-000009000000}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5"/>
  <sheetViews>
    <sheetView workbookViewId="0">
      <pane xSplit="1" ySplit="11" topLeftCell="B12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11" width="19.85546875" customWidth="1"/>
  </cols>
  <sheetData>
    <row r="1" spans="1:11" x14ac:dyDescent="0.25">
      <c r="A1" s="3" t="s">
        <v>59</v>
      </c>
    </row>
    <row r="2" spans="1:11" x14ac:dyDescent="0.25">
      <c r="A2" s="2" t="s">
        <v>60</v>
      </c>
      <c r="B2" s="1" t="s">
        <v>0</v>
      </c>
    </row>
    <row r="3" spans="1:11" x14ac:dyDescent="0.25">
      <c r="A3" s="2" t="s">
        <v>61</v>
      </c>
      <c r="B3" s="2" t="s">
        <v>6</v>
      </c>
    </row>
    <row r="5" spans="1:11" x14ac:dyDescent="0.25">
      <c r="A5" s="1" t="s">
        <v>12</v>
      </c>
      <c r="C5" s="2" t="s">
        <v>17</v>
      </c>
    </row>
    <row r="6" spans="1:11" x14ac:dyDescent="0.25">
      <c r="A6" s="1" t="s">
        <v>13</v>
      </c>
      <c r="C6" s="2" t="s">
        <v>28</v>
      </c>
    </row>
    <row r="7" spans="1:11" x14ac:dyDescent="0.25">
      <c r="A7" s="1" t="s">
        <v>14</v>
      </c>
      <c r="C7" s="2" t="s">
        <v>19</v>
      </c>
    </row>
    <row r="8" spans="1:11" x14ac:dyDescent="0.25">
      <c r="A8" s="1" t="s">
        <v>15</v>
      </c>
      <c r="C8" s="2" t="s">
        <v>22</v>
      </c>
    </row>
    <row r="10" spans="1:11" x14ac:dyDescent="0.25">
      <c r="A10" s="5" t="s">
        <v>62</v>
      </c>
      <c r="B10" s="4" t="s">
        <v>37</v>
      </c>
      <c r="C10" s="4" t="s">
        <v>38</v>
      </c>
      <c r="D10" s="4" t="s">
        <v>39</v>
      </c>
      <c r="E10" s="4" t="s">
        <v>40</v>
      </c>
      <c r="F10" s="4" t="s">
        <v>41</v>
      </c>
      <c r="G10" s="4" t="s">
        <v>42</v>
      </c>
      <c r="H10" s="4" t="s">
        <v>43</v>
      </c>
      <c r="I10" s="4" t="s">
        <v>44</v>
      </c>
      <c r="J10" s="4" t="s">
        <v>45</v>
      </c>
      <c r="K10" s="4" t="s">
        <v>46</v>
      </c>
    </row>
    <row r="11" spans="1:11" x14ac:dyDescent="0.25">
      <c r="A11" s="6" t="s">
        <v>63</v>
      </c>
      <c r="B11" s="8" t="s">
        <v>64</v>
      </c>
      <c r="C11" s="8" t="s">
        <v>64</v>
      </c>
      <c r="D11" s="8" t="s">
        <v>64</v>
      </c>
      <c r="E11" s="8" t="s">
        <v>64</v>
      </c>
      <c r="F11" s="8" t="s">
        <v>64</v>
      </c>
      <c r="G11" s="8" t="s">
        <v>64</v>
      </c>
      <c r="H11" s="8" t="s">
        <v>64</v>
      </c>
      <c r="I11" s="8" t="s">
        <v>64</v>
      </c>
      <c r="J11" s="8" t="s">
        <v>64</v>
      </c>
      <c r="K11" s="8" t="s">
        <v>64</v>
      </c>
    </row>
    <row r="12" spans="1:11" x14ac:dyDescent="0.25">
      <c r="A12" s="7" t="s">
        <v>48</v>
      </c>
      <c r="B12" s="17">
        <v>196018.11</v>
      </c>
      <c r="C12" s="17">
        <v>11588.54</v>
      </c>
      <c r="D12" s="17">
        <v>32323.39</v>
      </c>
      <c r="E12" s="21">
        <v>47364.2</v>
      </c>
      <c r="F12" s="17">
        <v>5048.3599999999997</v>
      </c>
      <c r="G12" s="21">
        <v>5027.1000000000004</v>
      </c>
      <c r="H12" s="17">
        <v>2004.03</v>
      </c>
      <c r="I12" s="17">
        <v>21462.240000000002</v>
      </c>
      <c r="J12" s="17">
        <v>45592.38</v>
      </c>
      <c r="K12" s="21">
        <v>11796.6</v>
      </c>
    </row>
    <row r="13" spans="1:11" x14ac:dyDescent="0.25">
      <c r="A13" s="7" t="s">
        <v>49</v>
      </c>
      <c r="B13" s="16">
        <v>147686.15</v>
      </c>
      <c r="C13" s="16">
        <v>5108.54</v>
      </c>
      <c r="D13" s="16">
        <v>22418.880000000001</v>
      </c>
      <c r="E13" s="16">
        <v>36375.78</v>
      </c>
      <c r="F13" s="16">
        <v>3954.21</v>
      </c>
      <c r="G13" s="16">
        <v>4052.83</v>
      </c>
      <c r="H13" s="16">
        <v>1452.12</v>
      </c>
      <c r="I13" s="16">
        <v>18330.82</v>
      </c>
      <c r="J13" s="16">
        <v>35626.79</v>
      </c>
      <c r="K13" s="16">
        <v>10165.549999999999</v>
      </c>
    </row>
    <row r="14" spans="1:11" x14ac:dyDescent="0.25">
      <c r="A14" s="7" t="s">
        <v>50</v>
      </c>
      <c r="B14" s="21">
        <v>4496.8999999999996</v>
      </c>
      <c r="C14" s="21">
        <v>63.8</v>
      </c>
      <c r="D14" s="21">
        <v>590.20000000000005</v>
      </c>
      <c r="E14" s="21">
        <v>980.6</v>
      </c>
      <c r="F14" s="21">
        <v>105.9</v>
      </c>
      <c r="G14" s="21">
        <v>127.8</v>
      </c>
      <c r="H14" s="21">
        <v>23.2</v>
      </c>
      <c r="I14" s="21">
        <v>838.4</v>
      </c>
      <c r="J14" s="21">
        <v>1319.1</v>
      </c>
      <c r="K14" s="21">
        <v>183.9</v>
      </c>
    </row>
    <row r="15" spans="1:11" x14ac:dyDescent="0.25">
      <c r="A15" s="7" t="s">
        <v>51</v>
      </c>
      <c r="B15" s="16">
        <v>2789.86</v>
      </c>
      <c r="C15" s="20">
        <v>70.8</v>
      </c>
      <c r="D15" s="16">
        <v>315.72000000000003</v>
      </c>
      <c r="E15" s="16">
        <v>693.26</v>
      </c>
      <c r="F15" s="16">
        <v>98.35</v>
      </c>
      <c r="G15" s="16">
        <v>83.49</v>
      </c>
      <c r="H15" s="16">
        <v>43.88</v>
      </c>
      <c r="I15" s="16">
        <v>260.88</v>
      </c>
      <c r="J15" s="16">
        <v>903.51</v>
      </c>
      <c r="K15" s="16">
        <v>152.08000000000001</v>
      </c>
    </row>
    <row r="16" spans="1:11" x14ac:dyDescent="0.25">
      <c r="A16" s="7" t="s">
        <v>52</v>
      </c>
      <c r="B16" s="21">
        <v>41099</v>
      </c>
      <c r="C16" s="21">
        <v>645</v>
      </c>
      <c r="D16" s="21">
        <v>7711</v>
      </c>
      <c r="E16" s="21">
        <v>9473</v>
      </c>
      <c r="F16" s="21">
        <v>1158</v>
      </c>
      <c r="G16" s="21">
        <v>1216</v>
      </c>
      <c r="H16" s="21">
        <v>463</v>
      </c>
      <c r="I16" s="21">
        <v>5221</v>
      </c>
      <c r="J16" s="21">
        <v>9929</v>
      </c>
      <c r="K16" s="21">
        <v>2954</v>
      </c>
    </row>
    <row r="17" spans="1:11" x14ac:dyDescent="0.25">
      <c r="A17" s="7" t="s">
        <v>53</v>
      </c>
      <c r="B17" s="20">
        <v>19605.8</v>
      </c>
      <c r="C17" s="20">
        <v>826.1</v>
      </c>
      <c r="D17" s="20">
        <v>2486.1999999999998</v>
      </c>
      <c r="E17" s="20">
        <v>5756.3</v>
      </c>
      <c r="F17" s="20">
        <v>436.9</v>
      </c>
      <c r="G17" s="20">
        <v>402.3</v>
      </c>
      <c r="H17" s="20">
        <v>182</v>
      </c>
      <c r="I17" s="20">
        <v>2187.9</v>
      </c>
      <c r="J17" s="20">
        <v>3990.1</v>
      </c>
      <c r="K17" s="20">
        <v>1663.7</v>
      </c>
    </row>
    <row r="18" spans="1:11" x14ac:dyDescent="0.25">
      <c r="A18" s="7" t="s">
        <v>54</v>
      </c>
      <c r="B18" s="21">
        <v>26948.3</v>
      </c>
      <c r="C18" s="21">
        <v>745.3</v>
      </c>
      <c r="D18" s="21">
        <v>3052.1</v>
      </c>
      <c r="E18" s="21">
        <v>5944.1</v>
      </c>
      <c r="F18" s="21">
        <v>834.1</v>
      </c>
      <c r="G18" s="21">
        <v>756.4</v>
      </c>
      <c r="H18" s="21">
        <v>349.4</v>
      </c>
      <c r="I18" s="21">
        <v>3569.5</v>
      </c>
      <c r="J18" s="21">
        <v>8258.5</v>
      </c>
      <c r="K18" s="21">
        <v>1540.8</v>
      </c>
    </row>
    <row r="19" spans="1:11" x14ac:dyDescent="0.25">
      <c r="A19" s="7" t="s">
        <v>55</v>
      </c>
      <c r="B19" s="20">
        <v>24594.3</v>
      </c>
      <c r="C19" s="20">
        <v>942</v>
      </c>
      <c r="D19" s="20">
        <v>4408.2</v>
      </c>
      <c r="E19" s="20">
        <v>6199.8</v>
      </c>
      <c r="F19" s="20">
        <v>608.1</v>
      </c>
      <c r="G19" s="20">
        <v>689.7</v>
      </c>
      <c r="H19" s="20">
        <v>180.9</v>
      </c>
      <c r="I19" s="20">
        <v>2685.5</v>
      </c>
      <c r="J19" s="20">
        <v>4658.1000000000004</v>
      </c>
      <c r="K19" s="20">
        <v>2339</v>
      </c>
    </row>
    <row r="20" spans="1:11" x14ac:dyDescent="0.25">
      <c r="A20" s="7" t="s">
        <v>56</v>
      </c>
      <c r="B20" s="21">
        <v>8779</v>
      </c>
      <c r="C20" s="21">
        <v>202</v>
      </c>
      <c r="D20" s="21">
        <v>755</v>
      </c>
      <c r="E20" s="21">
        <v>2130</v>
      </c>
      <c r="F20" s="21">
        <v>253</v>
      </c>
      <c r="G20" s="21">
        <v>253</v>
      </c>
      <c r="H20" s="21">
        <v>79</v>
      </c>
      <c r="I20" s="21">
        <v>1675</v>
      </c>
      <c r="J20" s="21">
        <v>2543</v>
      </c>
      <c r="K20" s="21">
        <v>377</v>
      </c>
    </row>
    <row r="21" spans="1:11" x14ac:dyDescent="0.25">
      <c r="A21" s="7" t="s">
        <v>57</v>
      </c>
      <c r="B21" s="20">
        <v>4547.6000000000004</v>
      </c>
      <c r="C21" s="20">
        <v>116.8</v>
      </c>
      <c r="D21" s="20">
        <v>633.1</v>
      </c>
      <c r="E21" s="20">
        <v>942.8</v>
      </c>
      <c r="F21" s="20">
        <v>178.3</v>
      </c>
      <c r="G21" s="20">
        <v>87.3</v>
      </c>
      <c r="H21" s="20">
        <v>68.900000000000006</v>
      </c>
      <c r="I21" s="20">
        <v>464.9</v>
      </c>
      <c r="J21" s="20">
        <v>1542.9</v>
      </c>
      <c r="K21" s="20">
        <v>214.7</v>
      </c>
    </row>
    <row r="22" spans="1:11" x14ac:dyDescent="0.25">
      <c r="A22" s="7" t="s">
        <v>58</v>
      </c>
      <c r="B22" s="17">
        <v>29226.87</v>
      </c>
      <c r="C22" s="17">
        <v>416.68</v>
      </c>
      <c r="D22" s="17">
        <v>2810.52</v>
      </c>
      <c r="E22" s="17">
        <v>7721.67</v>
      </c>
      <c r="F22" s="17">
        <v>1118.45</v>
      </c>
      <c r="G22" s="17">
        <v>1057.18</v>
      </c>
      <c r="H22" s="17">
        <v>434.17</v>
      </c>
      <c r="I22" s="17">
        <v>4309.41</v>
      </c>
      <c r="J22" s="17">
        <v>7745.12</v>
      </c>
      <c r="K22" s="17">
        <v>1554.34</v>
      </c>
    </row>
    <row r="24" spans="1:11" x14ac:dyDescent="0.25">
      <c r="A24" s="1" t="s">
        <v>65</v>
      </c>
    </row>
    <row r="25" spans="1:11" x14ac:dyDescent="0.25">
      <c r="A25" s="1" t="s">
        <v>66</v>
      </c>
      <c r="B25" s="2" t="s">
        <v>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5"/>
  <sheetViews>
    <sheetView workbookViewId="0">
      <pane xSplit="1" ySplit="11" topLeftCell="B12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11" width="19.85546875" customWidth="1"/>
  </cols>
  <sheetData>
    <row r="1" spans="1:11" x14ac:dyDescent="0.25">
      <c r="A1" s="3" t="s">
        <v>59</v>
      </c>
    </row>
    <row r="2" spans="1:11" x14ac:dyDescent="0.25">
      <c r="A2" s="2" t="s">
        <v>60</v>
      </c>
      <c r="B2" s="1" t="s">
        <v>0</v>
      </c>
    </row>
    <row r="3" spans="1:11" x14ac:dyDescent="0.25">
      <c r="A3" s="2" t="s">
        <v>61</v>
      </c>
      <c r="B3" s="2" t="s">
        <v>6</v>
      </c>
    </row>
    <row r="5" spans="1:11" x14ac:dyDescent="0.25">
      <c r="A5" s="1" t="s">
        <v>12</v>
      </c>
      <c r="C5" s="2" t="s">
        <v>17</v>
      </c>
    </row>
    <row r="6" spans="1:11" x14ac:dyDescent="0.25">
      <c r="A6" s="1" t="s">
        <v>13</v>
      </c>
      <c r="C6" s="2" t="s">
        <v>28</v>
      </c>
    </row>
    <row r="7" spans="1:11" x14ac:dyDescent="0.25">
      <c r="A7" s="1" t="s">
        <v>14</v>
      </c>
      <c r="C7" s="2" t="s">
        <v>19</v>
      </c>
    </row>
    <row r="8" spans="1:11" x14ac:dyDescent="0.25">
      <c r="A8" s="1" t="s">
        <v>15</v>
      </c>
      <c r="C8" s="2" t="s">
        <v>24</v>
      </c>
    </row>
    <row r="10" spans="1:11" x14ac:dyDescent="0.25">
      <c r="A10" s="5" t="s">
        <v>62</v>
      </c>
      <c r="B10" s="4" t="s">
        <v>37</v>
      </c>
      <c r="C10" s="4" t="s">
        <v>38</v>
      </c>
      <c r="D10" s="4" t="s">
        <v>39</v>
      </c>
      <c r="E10" s="4" t="s">
        <v>40</v>
      </c>
      <c r="F10" s="4" t="s">
        <v>41</v>
      </c>
      <c r="G10" s="4" t="s">
        <v>42</v>
      </c>
      <c r="H10" s="4" t="s">
        <v>43</v>
      </c>
      <c r="I10" s="4" t="s">
        <v>44</v>
      </c>
      <c r="J10" s="4" t="s">
        <v>45</v>
      </c>
      <c r="K10" s="4" t="s">
        <v>46</v>
      </c>
    </row>
    <row r="11" spans="1:11" x14ac:dyDescent="0.25">
      <c r="A11" s="6" t="s">
        <v>63</v>
      </c>
      <c r="B11" s="8" t="s">
        <v>64</v>
      </c>
      <c r="C11" s="8" t="s">
        <v>64</v>
      </c>
      <c r="D11" s="8" t="s">
        <v>64</v>
      </c>
      <c r="E11" s="8" t="s">
        <v>64</v>
      </c>
      <c r="F11" s="8" t="s">
        <v>64</v>
      </c>
      <c r="G11" s="8" t="s">
        <v>64</v>
      </c>
      <c r="H11" s="8" t="s">
        <v>64</v>
      </c>
      <c r="I11" s="8" t="s">
        <v>64</v>
      </c>
      <c r="J11" s="8" t="s">
        <v>64</v>
      </c>
      <c r="K11" s="8" t="s">
        <v>64</v>
      </c>
    </row>
    <row r="12" spans="1:11" x14ac:dyDescent="0.25">
      <c r="A12" s="7" t="s">
        <v>48</v>
      </c>
      <c r="B12" s="17">
        <v>209899.34</v>
      </c>
      <c r="C12" s="17">
        <v>9422.18</v>
      </c>
      <c r="D12" s="17">
        <v>33817.72</v>
      </c>
      <c r="E12" s="17">
        <v>51491.23</v>
      </c>
      <c r="F12" s="17">
        <v>6238.92</v>
      </c>
      <c r="G12" s="17">
        <v>4808.87</v>
      </c>
      <c r="H12" s="17">
        <v>2196.58</v>
      </c>
      <c r="I12" s="17">
        <v>26330.13</v>
      </c>
      <c r="J12" s="17">
        <v>49388.36</v>
      </c>
      <c r="K12" s="17">
        <v>12756.25</v>
      </c>
    </row>
    <row r="13" spans="1:11" x14ac:dyDescent="0.25">
      <c r="A13" s="7" t="s">
        <v>49</v>
      </c>
      <c r="B13" s="16">
        <v>161129.42000000001</v>
      </c>
      <c r="C13" s="16">
        <v>4883.16</v>
      </c>
      <c r="D13" s="16">
        <v>23441.439999999999</v>
      </c>
      <c r="E13" s="16">
        <v>40135.06</v>
      </c>
      <c r="F13" s="16">
        <v>4786.6499999999996</v>
      </c>
      <c r="G13" s="16">
        <v>3814.13</v>
      </c>
      <c r="H13" s="16">
        <v>1660.11</v>
      </c>
      <c r="I13" s="16">
        <v>22500.85</v>
      </c>
      <c r="J13" s="16">
        <v>39204.58</v>
      </c>
      <c r="K13" s="16">
        <v>10880.68</v>
      </c>
    </row>
    <row r="14" spans="1:11" x14ac:dyDescent="0.25">
      <c r="A14" s="7" t="s">
        <v>50</v>
      </c>
      <c r="B14" s="21">
        <v>4880.3999999999996</v>
      </c>
      <c r="C14" s="21">
        <v>59.2</v>
      </c>
      <c r="D14" s="21">
        <v>558.5</v>
      </c>
      <c r="E14" s="21">
        <v>985.6</v>
      </c>
      <c r="F14" s="21">
        <v>125.4</v>
      </c>
      <c r="G14" s="21">
        <v>113.3</v>
      </c>
      <c r="H14" s="21">
        <v>28.7</v>
      </c>
      <c r="I14" s="21">
        <v>1095.3</v>
      </c>
      <c r="J14" s="21">
        <v>1470</v>
      </c>
      <c r="K14" s="21">
        <v>175.8</v>
      </c>
    </row>
    <row r="15" spans="1:11" x14ac:dyDescent="0.25">
      <c r="A15" s="7" t="s">
        <v>51</v>
      </c>
      <c r="B15" s="16">
        <v>3004.19</v>
      </c>
      <c r="C15" s="16">
        <v>68.959999999999994</v>
      </c>
      <c r="D15" s="16">
        <v>317.79000000000002</v>
      </c>
      <c r="E15" s="16">
        <v>790.17</v>
      </c>
      <c r="F15" s="16">
        <v>109.35</v>
      </c>
      <c r="G15" s="16">
        <v>78.14</v>
      </c>
      <c r="H15" s="16">
        <v>47.65</v>
      </c>
      <c r="I15" s="20">
        <v>329.2</v>
      </c>
      <c r="J15" s="16">
        <v>908.41</v>
      </c>
      <c r="K15" s="16">
        <v>162.82</v>
      </c>
    </row>
    <row r="16" spans="1:11" x14ac:dyDescent="0.25">
      <c r="A16" s="7" t="s">
        <v>52</v>
      </c>
      <c r="B16" s="21">
        <v>45291</v>
      </c>
      <c r="C16" s="21">
        <v>599</v>
      </c>
      <c r="D16" s="21">
        <v>8374</v>
      </c>
      <c r="E16" s="21">
        <v>10247</v>
      </c>
      <c r="F16" s="21">
        <v>1380</v>
      </c>
      <c r="G16" s="21">
        <v>1093</v>
      </c>
      <c r="H16" s="21">
        <v>479</v>
      </c>
      <c r="I16" s="21">
        <v>6200</v>
      </c>
      <c r="J16" s="21">
        <v>11284</v>
      </c>
      <c r="K16" s="21">
        <v>3076</v>
      </c>
    </row>
    <row r="17" spans="1:11" x14ac:dyDescent="0.25">
      <c r="A17" s="7" t="s">
        <v>53</v>
      </c>
      <c r="B17" s="20">
        <v>20467.099999999999</v>
      </c>
      <c r="C17" s="20">
        <v>824.8</v>
      </c>
      <c r="D17" s="20">
        <v>2416</v>
      </c>
      <c r="E17" s="20">
        <v>6077.8</v>
      </c>
      <c r="F17" s="20">
        <v>520.1</v>
      </c>
      <c r="G17" s="20">
        <v>349.5</v>
      </c>
      <c r="H17" s="20">
        <v>226.7</v>
      </c>
      <c r="I17" s="20">
        <v>2558.1</v>
      </c>
      <c r="J17" s="20">
        <v>4384.2</v>
      </c>
      <c r="K17" s="20">
        <v>1756.7</v>
      </c>
    </row>
    <row r="18" spans="1:11" x14ac:dyDescent="0.25">
      <c r="A18" s="7" t="s">
        <v>54</v>
      </c>
      <c r="B18" s="21">
        <v>28662</v>
      </c>
      <c r="C18" s="21">
        <v>730.3</v>
      </c>
      <c r="D18" s="21">
        <v>2984.7</v>
      </c>
      <c r="E18" s="21">
        <v>6361</v>
      </c>
      <c r="F18" s="21">
        <v>980.8</v>
      </c>
      <c r="G18" s="21">
        <v>781.9</v>
      </c>
      <c r="H18" s="21">
        <v>373</v>
      </c>
      <c r="I18" s="21">
        <v>4398.8999999999996</v>
      </c>
      <c r="J18" s="21">
        <v>8576.4</v>
      </c>
      <c r="K18" s="21">
        <v>1622.7</v>
      </c>
    </row>
    <row r="19" spans="1:11" x14ac:dyDescent="0.25">
      <c r="A19" s="7" t="s">
        <v>55</v>
      </c>
      <c r="B19" s="20">
        <v>25349</v>
      </c>
      <c r="C19" s="20">
        <v>959.3</v>
      </c>
      <c r="D19" s="20">
        <v>4220.5</v>
      </c>
      <c r="E19" s="20">
        <v>6718.9</v>
      </c>
      <c r="F19" s="20">
        <v>631.79999999999995</v>
      </c>
      <c r="G19" s="20">
        <v>634</v>
      </c>
      <c r="H19" s="20">
        <v>194</v>
      </c>
      <c r="I19" s="20">
        <v>3204.2</v>
      </c>
      <c r="J19" s="20">
        <v>4797.1000000000004</v>
      </c>
      <c r="K19" s="20">
        <v>2475.1</v>
      </c>
    </row>
    <row r="20" spans="1:11" x14ac:dyDescent="0.25">
      <c r="A20" s="7" t="s">
        <v>56</v>
      </c>
      <c r="B20" s="21">
        <v>9573</v>
      </c>
      <c r="C20" s="21">
        <v>199</v>
      </c>
      <c r="D20" s="21">
        <v>794</v>
      </c>
      <c r="E20" s="21">
        <v>2384</v>
      </c>
      <c r="F20" s="21">
        <v>317</v>
      </c>
      <c r="G20" s="21">
        <v>199</v>
      </c>
      <c r="H20" s="21">
        <v>76</v>
      </c>
      <c r="I20" s="21">
        <v>2034</v>
      </c>
      <c r="J20" s="21">
        <v>2633</v>
      </c>
      <c r="K20" s="21">
        <v>423</v>
      </c>
    </row>
    <row r="21" spans="1:11" x14ac:dyDescent="0.25">
      <c r="A21" s="7" t="s">
        <v>57</v>
      </c>
      <c r="B21" s="20">
        <v>5219.3999999999996</v>
      </c>
      <c r="C21" s="20">
        <v>134.30000000000001</v>
      </c>
      <c r="D21" s="20">
        <v>622.9</v>
      </c>
      <c r="E21" s="20">
        <v>1050.0999999999999</v>
      </c>
      <c r="F21" s="20">
        <v>214.4</v>
      </c>
      <c r="G21" s="20">
        <v>91.4</v>
      </c>
      <c r="H21" s="20">
        <v>86.9</v>
      </c>
      <c r="I21" s="20">
        <v>609.6</v>
      </c>
      <c r="J21" s="20">
        <v>1781.2</v>
      </c>
      <c r="K21" s="20">
        <v>252.7</v>
      </c>
    </row>
    <row r="22" spans="1:11" x14ac:dyDescent="0.25">
      <c r="A22" s="7" t="s">
        <v>58</v>
      </c>
      <c r="B22" s="17">
        <v>32794.589999999997</v>
      </c>
      <c r="C22" s="17">
        <v>399.72</v>
      </c>
      <c r="D22" s="17">
        <v>2932.39</v>
      </c>
      <c r="E22" s="17">
        <v>8624.81</v>
      </c>
      <c r="F22" s="17">
        <v>1392.52</v>
      </c>
      <c r="G22" s="17">
        <v>1064.8800000000001</v>
      </c>
      <c r="H22" s="17">
        <v>552.45000000000005</v>
      </c>
      <c r="I22" s="17">
        <v>5515.48</v>
      </c>
      <c r="J22" s="17">
        <v>8087.91</v>
      </c>
      <c r="K22" s="17">
        <v>1873.18</v>
      </c>
    </row>
    <row r="24" spans="1:11" x14ac:dyDescent="0.25">
      <c r="A24" s="1" t="s">
        <v>65</v>
      </c>
    </row>
    <row r="25" spans="1:11" x14ac:dyDescent="0.25">
      <c r="A25" s="1" t="s">
        <v>66</v>
      </c>
      <c r="B25" s="2" t="s">
        <v>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5"/>
  <sheetViews>
    <sheetView workbookViewId="0">
      <pane xSplit="1" ySplit="11" topLeftCell="B12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11" width="19.85546875" customWidth="1"/>
  </cols>
  <sheetData>
    <row r="1" spans="1:11" x14ac:dyDescent="0.25">
      <c r="A1" s="3" t="s">
        <v>59</v>
      </c>
    </row>
    <row r="2" spans="1:11" x14ac:dyDescent="0.25">
      <c r="A2" s="2" t="s">
        <v>60</v>
      </c>
      <c r="B2" s="1" t="s">
        <v>0</v>
      </c>
    </row>
    <row r="3" spans="1:11" x14ac:dyDescent="0.25">
      <c r="A3" s="2" t="s">
        <v>61</v>
      </c>
      <c r="B3" s="2" t="s">
        <v>6</v>
      </c>
    </row>
    <row r="5" spans="1:11" x14ac:dyDescent="0.25">
      <c r="A5" s="1" t="s">
        <v>12</v>
      </c>
      <c r="C5" s="2" t="s">
        <v>17</v>
      </c>
    </row>
    <row r="6" spans="1:11" x14ac:dyDescent="0.25">
      <c r="A6" s="1" t="s">
        <v>13</v>
      </c>
      <c r="C6" s="2" t="s">
        <v>28</v>
      </c>
    </row>
    <row r="7" spans="1:11" x14ac:dyDescent="0.25">
      <c r="A7" s="1" t="s">
        <v>14</v>
      </c>
      <c r="C7" s="2" t="s">
        <v>19</v>
      </c>
    </row>
    <row r="8" spans="1:11" x14ac:dyDescent="0.25">
      <c r="A8" s="1" t="s">
        <v>15</v>
      </c>
      <c r="C8" s="2" t="s">
        <v>26</v>
      </c>
    </row>
    <row r="10" spans="1:11" x14ac:dyDescent="0.25">
      <c r="A10" s="5" t="s">
        <v>62</v>
      </c>
      <c r="B10" s="4" t="s">
        <v>37</v>
      </c>
      <c r="C10" s="4" t="s">
        <v>38</v>
      </c>
      <c r="D10" s="4" t="s">
        <v>39</v>
      </c>
      <c r="E10" s="4" t="s">
        <v>40</v>
      </c>
      <c r="F10" s="4" t="s">
        <v>41</v>
      </c>
      <c r="G10" s="4" t="s">
        <v>42</v>
      </c>
      <c r="H10" s="4" t="s">
        <v>43</v>
      </c>
      <c r="I10" s="4" t="s">
        <v>44</v>
      </c>
      <c r="J10" s="4" t="s">
        <v>45</v>
      </c>
      <c r="K10" s="4" t="s">
        <v>46</v>
      </c>
    </row>
    <row r="11" spans="1:11" x14ac:dyDescent="0.25">
      <c r="A11" s="6" t="s">
        <v>63</v>
      </c>
      <c r="B11" s="8" t="s">
        <v>64</v>
      </c>
      <c r="C11" s="8" t="s">
        <v>64</v>
      </c>
      <c r="D11" s="8" t="s">
        <v>64</v>
      </c>
      <c r="E11" s="8" t="s">
        <v>64</v>
      </c>
      <c r="F11" s="8" t="s">
        <v>64</v>
      </c>
      <c r="G11" s="8" t="s">
        <v>64</v>
      </c>
      <c r="H11" s="8" t="s">
        <v>64</v>
      </c>
      <c r="I11" s="8" t="s">
        <v>64</v>
      </c>
      <c r="J11" s="8" t="s">
        <v>64</v>
      </c>
      <c r="K11" s="8" t="s">
        <v>64</v>
      </c>
    </row>
    <row r="12" spans="1:11" x14ac:dyDescent="0.25">
      <c r="A12" s="7" t="s">
        <v>48</v>
      </c>
      <c r="B12" s="17">
        <v>217533.53</v>
      </c>
      <c r="C12" s="17">
        <v>8982.31</v>
      </c>
      <c r="D12" s="17">
        <v>33463.96</v>
      </c>
      <c r="E12" s="17">
        <v>52352.82</v>
      </c>
      <c r="F12" s="17">
        <v>7409.71</v>
      </c>
      <c r="G12" s="21">
        <v>4899.8</v>
      </c>
      <c r="H12" s="17">
        <v>2330.36</v>
      </c>
      <c r="I12" s="17">
        <v>28110.41</v>
      </c>
      <c r="J12" s="17">
        <v>52481.13</v>
      </c>
      <c r="K12" s="17">
        <v>12975.02</v>
      </c>
    </row>
    <row r="13" spans="1:11" x14ac:dyDescent="0.25">
      <c r="A13" s="7" t="s">
        <v>49</v>
      </c>
      <c r="B13" s="16">
        <v>169233.34</v>
      </c>
      <c r="C13" s="16">
        <v>4742.99</v>
      </c>
      <c r="D13" s="16">
        <v>23853.96</v>
      </c>
      <c r="E13" s="16">
        <v>41211.97</v>
      </c>
      <c r="F13" s="16">
        <v>5681.86</v>
      </c>
      <c r="G13" s="16">
        <v>3912.46</v>
      </c>
      <c r="H13" s="16">
        <v>1787.97</v>
      </c>
      <c r="I13" s="16">
        <v>24057.63</v>
      </c>
      <c r="J13" s="16">
        <v>42060.21</v>
      </c>
      <c r="K13" s="16">
        <v>11067.42</v>
      </c>
    </row>
    <row r="14" spans="1:11" x14ac:dyDescent="0.25">
      <c r="A14" s="7" t="s">
        <v>50</v>
      </c>
      <c r="B14" s="21">
        <v>5092.3999999999996</v>
      </c>
      <c r="C14" s="21">
        <v>58.4</v>
      </c>
      <c r="D14" s="21">
        <v>563.1</v>
      </c>
      <c r="E14" s="21">
        <v>1004.6</v>
      </c>
      <c r="F14" s="21">
        <v>137.6</v>
      </c>
      <c r="G14" s="21">
        <v>107.4</v>
      </c>
      <c r="H14" s="21">
        <v>28.5</v>
      </c>
      <c r="I14" s="21">
        <v>1181.2</v>
      </c>
      <c r="J14" s="21">
        <v>1536.2</v>
      </c>
      <c r="K14" s="21">
        <v>182.9</v>
      </c>
    </row>
    <row r="15" spans="1:11" x14ac:dyDescent="0.25">
      <c r="A15" s="7" t="s">
        <v>51</v>
      </c>
      <c r="B15" s="16">
        <v>3202.37</v>
      </c>
      <c r="C15" s="16">
        <v>65.28</v>
      </c>
      <c r="D15" s="16">
        <v>341.82</v>
      </c>
      <c r="E15" s="16">
        <v>828.31</v>
      </c>
      <c r="F15" s="16">
        <v>124.05</v>
      </c>
      <c r="G15" s="16">
        <v>76.44</v>
      </c>
      <c r="H15" s="16">
        <v>49.82</v>
      </c>
      <c r="I15" s="16">
        <v>363.46</v>
      </c>
      <c r="J15" s="16">
        <v>970.12</v>
      </c>
      <c r="K15" s="16">
        <v>172.27</v>
      </c>
    </row>
    <row r="16" spans="1:11" x14ac:dyDescent="0.25">
      <c r="A16" s="7" t="s">
        <v>52</v>
      </c>
      <c r="B16" s="21">
        <v>46011</v>
      </c>
      <c r="C16" s="21">
        <v>572</v>
      </c>
      <c r="D16" s="21">
        <v>8145</v>
      </c>
      <c r="E16" s="21">
        <v>10121</v>
      </c>
      <c r="F16" s="21">
        <v>1566</v>
      </c>
      <c r="G16" s="21">
        <v>1075</v>
      </c>
      <c r="H16" s="21">
        <v>502</v>
      </c>
      <c r="I16" s="21">
        <v>6263</v>
      </c>
      <c r="J16" s="21">
        <v>12015</v>
      </c>
      <c r="K16" s="21">
        <v>3101</v>
      </c>
    </row>
    <row r="17" spans="1:11" x14ac:dyDescent="0.25">
      <c r="A17" s="7" t="s">
        <v>53</v>
      </c>
      <c r="B17" s="20">
        <v>21399.200000000001</v>
      </c>
      <c r="C17" s="20">
        <v>775.6</v>
      </c>
      <c r="D17" s="20">
        <v>2421.3000000000002</v>
      </c>
      <c r="E17" s="20">
        <v>6171.4</v>
      </c>
      <c r="F17" s="20">
        <v>648.5</v>
      </c>
      <c r="G17" s="20">
        <v>348.2</v>
      </c>
      <c r="H17" s="20">
        <v>249.8</v>
      </c>
      <c r="I17" s="20">
        <v>2805.6</v>
      </c>
      <c r="J17" s="20">
        <v>4800</v>
      </c>
      <c r="K17" s="20">
        <v>1700.4</v>
      </c>
    </row>
    <row r="18" spans="1:11" x14ac:dyDescent="0.25">
      <c r="A18" s="7" t="s">
        <v>54</v>
      </c>
      <c r="B18" s="21">
        <v>30423.599999999999</v>
      </c>
      <c r="C18" s="21">
        <v>710.3</v>
      </c>
      <c r="D18" s="21">
        <v>3072.2</v>
      </c>
      <c r="E18" s="21">
        <v>6775.5</v>
      </c>
      <c r="F18" s="21">
        <v>1167.5</v>
      </c>
      <c r="G18" s="21">
        <v>823.7</v>
      </c>
      <c r="H18" s="21">
        <v>412.9</v>
      </c>
      <c r="I18" s="21">
        <v>4820.3999999999996</v>
      </c>
      <c r="J18" s="21">
        <v>8814.1</v>
      </c>
      <c r="K18" s="21">
        <v>1786.3</v>
      </c>
    </row>
    <row r="19" spans="1:11" x14ac:dyDescent="0.25">
      <c r="A19" s="7" t="s">
        <v>55</v>
      </c>
      <c r="B19" s="20">
        <v>26030</v>
      </c>
      <c r="C19" s="20">
        <v>929.8</v>
      </c>
      <c r="D19" s="20">
        <v>4280.1000000000004</v>
      </c>
      <c r="E19" s="20">
        <v>6703.2</v>
      </c>
      <c r="F19" s="20">
        <v>693.2</v>
      </c>
      <c r="G19" s="20">
        <v>626.29999999999995</v>
      </c>
      <c r="H19" s="20">
        <v>186.3</v>
      </c>
      <c r="I19" s="20">
        <v>3465.2</v>
      </c>
      <c r="J19" s="20">
        <v>5018.1000000000004</v>
      </c>
      <c r="K19" s="20">
        <v>2372.6</v>
      </c>
    </row>
    <row r="20" spans="1:11" x14ac:dyDescent="0.25">
      <c r="A20" s="7" t="s">
        <v>56</v>
      </c>
      <c r="B20" s="21">
        <v>10233</v>
      </c>
      <c r="C20" s="21">
        <v>197</v>
      </c>
      <c r="D20" s="21">
        <v>845</v>
      </c>
      <c r="E20" s="21">
        <v>2495</v>
      </c>
      <c r="F20" s="21">
        <v>375</v>
      </c>
      <c r="G20" s="21">
        <v>217</v>
      </c>
      <c r="H20" s="21">
        <v>81</v>
      </c>
      <c r="I20" s="21">
        <v>2075</v>
      </c>
      <c r="J20" s="21">
        <v>2902</v>
      </c>
      <c r="K20" s="21">
        <v>453</v>
      </c>
    </row>
    <row r="21" spans="1:11" x14ac:dyDescent="0.25">
      <c r="A21" s="7" t="s">
        <v>57</v>
      </c>
      <c r="B21" s="20">
        <v>5463.2</v>
      </c>
      <c r="C21" s="20">
        <v>139.19999999999999</v>
      </c>
      <c r="D21" s="20">
        <v>647.79999999999995</v>
      </c>
      <c r="E21" s="20">
        <v>1068.5</v>
      </c>
      <c r="F21" s="20">
        <v>247.9</v>
      </c>
      <c r="G21" s="20">
        <v>108.8</v>
      </c>
      <c r="H21" s="20">
        <v>88.3</v>
      </c>
      <c r="I21" s="20">
        <v>650.1</v>
      </c>
      <c r="J21" s="20">
        <v>1852.4</v>
      </c>
      <c r="K21" s="20">
        <v>264.60000000000002</v>
      </c>
    </row>
    <row r="22" spans="1:11" x14ac:dyDescent="0.25">
      <c r="A22" s="7" t="s">
        <v>58</v>
      </c>
      <c r="B22" s="10" t="s">
        <v>66</v>
      </c>
      <c r="C22" s="10" t="s">
        <v>66</v>
      </c>
      <c r="D22" s="10" t="s">
        <v>66</v>
      </c>
      <c r="E22" s="10" t="s">
        <v>66</v>
      </c>
      <c r="F22" s="10" t="s">
        <v>66</v>
      </c>
      <c r="G22" s="10" t="s">
        <v>66</v>
      </c>
      <c r="H22" s="10" t="s">
        <v>66</v>
      </c>
      <c r="I22" s="10" t="s">
        <v>66</v>
      </c>
      <c r="J22" s="10" t="s">
        <v>66</v>
      </c>
      <c r="K22" s="10" t="s">
        <v>66</v>
      </c>
    </row>
    <row r="24" spans="1:11" x14ac:dyDescent="0.25">
      <c r="A24" s="1" t="s">
        <v>65</v>
      </c>
    </row>
    <row r="25" spans="1:11" x14ac:dyDescent="0.25">
      <c r="A25" s="1" t="s">
        <v>66</v>
      </c>
      <c r="B25" s="2" t="s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2"/>
  <sheetViews>
    <sheetView showGridLines="0" workbookViewId="0"/>
  </sheetViews>
  <sheetFormatPr baseColWidth="10" defaultColWidth="9.140625" defaultRowHeight="15" x14ac:dyDescent="0.25"/>
  <cols>
    <col min="2" max="5" width="79.7109375" customWidth="1"/>
  </cols>
  <sheetData>
    <row r="1" spans="1:3" x14ac:dyDescent="0.25">
      <c r="A1" s="1" t="s">
        <v>32</v>
      </c>
    </row>
    <row r="2" spans="1:3" x14ac:dyDescent="0.25">
      <c r="B2" s="18" t="s">
        <v>33</v>
      </c>
      <c r="C2" s="18" t="s">
        <v>34</v>
      </c>
    </row>
    <row r="3" spans="1:3" x14ac:dyDescent="0.25">
      <c r="B3" s="19" t="s">
        <v>35</v>
      </c>
      <c r="C3" s="19" t="s">
        <v>35</v>
      </c>
    </row>
    <row r="4" spans="1:3" x14ac:dyDescent="0.25">
      <c r="B4" s="2" t="s">
        <v>12</v>
      </c>
      <c r="C4" s="2" t="s">
        <v>17</v>
      </c>
    </row>
    <row r="5" spans="1:3" x14ac:dyDescent="0.25">
      <c r="B5" s="13" t="s">
        <v>13</v>
      </c>
      <c r="C5" s="13" t="s">
        <v>18</v>
      </c>
    </row>
    <row r="6" spans="1:3" x14ac:dyDescent="0.25">
      <c r="B6" s="2" t="s">
        <v>13</v>
      </c>
      <c r="C6" s="2" t="s">
        <v>28</v>
      </c>
    </row>
    <row r="7" spans="1:3" x14ac:dyDescent="0.25">
      <c r="B7" s="13" t="s">
        <v>36</v>
      </c>
      <c r="C7" s="13" t="s">
        <v>37</v>
      </c>
    </row>
    <row r="8" spans="1:3" x14ac:dyDescent="0.25">
      <c r="B8" s="2" t="s">
        <v>36</v>
      </c>
      <c r="C8" s="2" t="s">
        <v>38</v>
      </c>
    </row>
    <row r="9" spans="1:3" x14ac:dyDescent="0.25">
      <c r="B9" s="13" t="s">
        <v>36</v>
      </c>
      <c r="C9" s="13" t="s">
        <v>39</v>
      </c>
    </row>
    <row r="10" spans="1:3" x14ac:dyDescent="0.25">
      <c r="B10" s="2" t="s">
        <v>36</v>
      </c>
      <c r="C10" s="2" t="s">
        <v>40</v>
      </c>
    </row>
    <row r="11" spans="1:3" x14ac:dyDescent="0.25">
      <c r="B11" s="13" t="s">
        <v>36</v>
      </c>
      <c r="C11" s="13" t="s">
        <v>41</v>
      </c>
    </row>
    <row r="12" spans="1:3" x14ac:dyDescent="0.25">
      <c r="B12" s="2" t="s">
        <v>36</v>
      </c>
      <c r="C12" s="2" t="s">
        <v>42</v>
      </c>
    </row>
    <row r="13" spans="1:3" x14ac:dyDescent="0.25">
      <c r="B13" s="13" t="s">
        <v>36</v>
      </c>
      <c r="C13" s="13" t="s">
        <v>43</v>
      </c>
    </row>
    <row r="14" spans="1:3" x14ac:dyDescent="0.25">
      <c r="B14" s="2" t="s">
        <v>36</v>
      </c>
      <c r="C14" s="2" t="s">
        <v>44</v>
      </c>
    </row>
    <row r="15" spans="1:3" x14ac:dyDescent="0.25">
      <c r="B15" s="13" t="s">
        <v>36</v>
      </c>
      <c r="C15" s="13" t="s">
        <v>45</v>
      </c>
    </row>
    <row r="16" spans="1:3" x14ac:dyDescent="0.25">
      <c r="B16" s="2" t="s">
        <v>36</v>
      </c>
      <c r="C16" s="2" t="s">
        <v>46</v>
      </c>
    </row>
    <row r="17" spans="2:3" x14ac:dyDescent="0.25">
      <c r="B17" s="13" t="s">
        <v>14</v>
      </c>
      <c r="C17" s="13" t="s">
        <v>19</v>
      </c>
    </row>
    <row r="18" spans="2:3" x14ac:dyDescent="0.25">
      <c r="B18" s="2" t="s">
        <v>47</v>
      </c>
      <c r="C18" s="2" t="s">
        <v>48</v>
      </c>
    </row>
    <row r="19" spans="2:3" x14ac:dyDescent="0.25">
      <c r="B19" s="13" t="s">
        <v>47</v>
      </c>
      <c r="C19" s="13" t="s">
        <v>49</v>
      </c>
    </row>
    <row r="20" spans="2:3" x14ac:dyDescent="0.25">
      <c r="B20" s="2" t="s">
        <v>47</v>
      </c>
      <c r="C20" s="2" t="s">
        <v>50</v>
      </c>
    </row>
    <row r="21" spans="2:3" x14ac:dyDescent="0.25">
      <c r="B21" s="13" t="s">
        <v>47</v>
      </c>
      <c r="C21" s="13" t="s">
        <v>51</v>
      </c>
    </row>
    <row r="22" spans="2:3" x14ac:dyDescent="0.25">
      <c r="B22" s="2" t="s">
        <v>47</v>
      </c>
      <c r="C22" s="2" t="s">
        <v>52</v>
      </c>
    </row>
    <row r="23" spans="2:3" x14ac:dyDescent="0.25">
      <c r="B23" s="13" t="s">
        <v>47</v>
      </c>
      <c r="C23" s="13" t="s">
        <v>53</v>
      </c>
    </row>
    <row r="24" spans="2:3" x14ac:dyDescent="0.25">
      <c r="B24" s="2" t="s">
        <v>47</v>
      </c>
      <c r="C24" s="2" t="s">
        <v>54</v>
      </c>
    </row>
    <row r="25" spans="2:3" x14ac:dyDescent="0.25">
      <c r="B25" s="13" t="s">
        <v>47</v>
      </c>
      <c r="C25" s="13" t="s">
        <v>55</v>
      </c>
    </row>
    <row r="26" spans="2:3" x14ac:dyDescent="0.25">
      <c r="B26" s="2" t="s">
        <v>47</v>
      </c>
      <c r="C26" s="2" t="s">
        <v>56</v>
      </c>
    </row>
    <row r="27" spans="2:3" x14ac:dyDescent="0.25">
      <c r="B27" s="13" t="s">
        <v>47</v>
      </c>
      <c r="C27" s="13" t="s">
        <v>57</v>
      </c>
    </row>
    <row r="28" spans="2:3" x14ac:dyDescent="0.25">
      <c r="B28" s="2" t="s">
        <v>47</v>
      </c>
      <c r="C28" s="2" t="s">
        <v>58</v>
      </c>
    </row>
    <row r="29" spans="2:3" x14ac:dyDescent="0.25">
      <c r="B29" s="13" t="s">
        <v>15</v>
      </c>
      <c r="C29" s="13" t="s">
        <v>20</v>
      </c>
    </row>
    <row r="30" spans="2:3" x14ac:dyDescent="0.25">
      <c r="B30" s="2" t="s">
        <v>15</v>
      </c>
      <c r="C30" s="2" t="s">
        <v>22</v>
      </c>
    </row>
    <row r="31" spans="2:3" x14ac:dyDescent="0.25">
      <c r="B31" s="13" t="s">
        <v>15</v>
      </c>
      <c r="C31" s="13" t="s">
        <v>24</v>
      </c>
    </row>
    <row r="32" spans="2:3" x14ac:dyDescent="0.25">
      <c r="B32" s="2" t="s">
        <v>15</v>
      </c>
      <c r="C32" s="2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5BA73-EC12-4024-BACA-53A16BBE0A4B}">
  <dimension ref="B1:L133"/>
  <sheetViews>
    <sheetView tabSelected="1" topLeftCell="A92" workbookViewId="0">
      <selection activeCell="K103" sqref="K103"/>
    </sheetView>
  </sheetViews>
  <sheetFormatPr baseColWidth="10" defaultColWidth="9.140625" defaultRowHeight="11.45" customHeight="1" x14ac:dyDescent="0.25"/>
  <cols>
    <col min="2" max="2" width="18.140625" customWidth="1"/>
    <col min="3" max="11" width="15.7109375" customWidth="1"/>
    <col min="12" max="12" width="16.85546875" customWidth="1"/>
  </cols>
  <sheetData>
    <row r="1" spans="2:12" x14ac:dyDescent="0.25">
      <c r="B1" s="3" t="s">
        <v>59</v>
      </c>
    </row>
    <row r="2" spans="2:12" x14ac:dyDescent="0.25">
      <c r="B2" s="3" t="s">
        <v>60</v>
      </c>
    </row>
    <row r="3" spans="2:12" x14ac:dyDescent="0.25">
      <c r="B3" s="3" t="s">
        <v>61</v>
      </c>
    </row>
    <row r="5" spans="2:12" x14ac:dyDescent="0.25">
      <c r="B5" s="1" t="s">
        <v>12</v>
      </c>
      <c r="C5" s="3" t="s">
        <v>17</v>
      </c>
    </row>
    <row r="6" spans="2:12" x14ac:dyDescent="0.25">
      <c r="B6" s="1" t="s">
        <v>13</v>
      </c>
      <c r="C6" s="3" t="s">
        <v>18</v>
      </c>
    </row>
    <row r="7" spans="2:12" x14ac:dyDescent="0.25">
      <c r="B7" s="1" t="s">
        <v>14</v>
      </c>
      <c r="C7" s="3" t="s">
        <v>19</v>
      </c>
    </row>
    <row r="8" spans="2:12" x14ac:dyDescent="0.25">
      <c r="B8" s="1" t="s">
        <v>15</v>
      </c>
      <c r="C8" s="3" t="s">
        <v>20</v>
      </c>
    </row>
    <row r="9" spans="2:12" ht="4.5" customHeight="1" x14ac:dyDescent="0.25"/>
    <row r="10" spans="2:12" ht="105" customHeight="1" x14ac:dyDescent="0.25">
      <c r="B10" s="28">
        <v>2000</v>
      </c>
      <c r="C10" s="25" t="s">
        <v>38</v>
      </c>
      <c r="D10" s="26" t="s">
        <v>39</v>
      </c>
      <c r="E10" s="26" t="s">
        <v>40</v>
      </c>
      <c r="F10" s="26" t="s">
        <v>41</v>
      </c>
      <c r="G10" s="26" t="s">
        <v>42</v>
      </c>
      <c r="H10" s="26" t="s">
        <v>43</v>
      </c>
      <c r="I10" s="26" t="s">
        <v>73</v>
      </c>
      <c r="J10" s="26" t="s">
        <v>45</v>
      </c>
      <c r="K10" s="26" t="s">
        <v>70</v>
      </c>
      <c r="L10" s="27" t="s">
        <v>71</v>
      </c>
    </row>
    <row r="11" spans="2:12" ht="15.75" customHeight="1" x14ac:dyDescent="0.25">
      <c r="B11" s="30" t="s">
        <v>68</v>
      </c>
      <c r="C11" s="35">
        <f>'Feuille 1'!C12/'Feuille 1'!$B12</f>
        <v>9.8073038661848716E-2</v>
      </c>
      <c r="D11" s="36">
        <f>'Feuille 1'!D12/'Feuille 1'!$B12</f>
        <v>0.20422330701200844</v>
      </c>
      <c r="E11" s="36">
        <f>'Feuille 1'!E12/'Feuille 1'!$B12</f>
        <v>0.24230626007923234</v>
      </c>
      <c r="F11" s="36">
        <f>'Feuille 1'!F12/'Feuille 1'!$B12</f>
        <v>2.421353176364021E-2</v>
      </c>
      <c r="G11" s="36">
        <f>'Feuille 1'!G12/'Feuille 1'!$B12</f>
        <v>2.5120884210373912E-2</v>
      </c>
      <c r="H11" s="36">
        <f>'Feuille 1'!H12/'Feuille 1'!$B12</f>
        <v>9.196805947848042E-3</v>
      </c>
      <c r="I11" s="36">
        <f>'Feuille 1'!I12/'Feuille 1'!$B12</f>
        <v>8.0380616169097738E-2</v>
      </c>
      <c r="J11" s="36">
        <f>'Feuille 1'!J12/'Feuille 1'!$B12</f>
        <v>0.19125677775423833</v>
      </c>
      <c r="K11" s="36">
        <f>'Feuille 1'!K12/'Feuille 1'!$B12</f>
        <v>4.8912184483132275E-2</v>
      </c>
      <c r="L11" s="37">
        <f>SUM(E11:K11)</f>
        <v>0.62138706040756286</v>
      </c>
    </row>
    <row r="12" spans="2:12" ht="15.75" x14ac:dyDescent="0.25">
      <c r="B12" s="31" t="s">
        <v>69</v>
      </c>
      <c r="C12" s="38">
        <f>'Feuille 1'!C13/'Feuille 1'!$B13</f>
        <v>5.2754003115185119E-2</v>
      </c>
      <c r="D12" s="39">
        <f>'Feuille 1'!D13/'Feuille 1'!$B13</f>
        <v>0.1928115231837306</v>
      </c>
      <c r="E12" s="39">
        <f>'Feuille 1'!E13/'Feuille 1'!$B13</f>
        <v>0.24912482509667638</v>
      </c>
      <c r="F12" s="39">
        <f>'Feuille 1'!F13/'Feuille 1'!$B13</f>
        <v>2.6913532349590596E-2</v>
      </c>
      <c r="G12" s="39">
        <f>'Feuille 1'!G13/'Feuille 1'!$B13</f>
        <v>2.8995884428931081E-2</v>
      </c>
      <c r="H12" s="39">
        <f>'Feuille 1'!H13/'Feuille 1'!$B13</f>
        <v>9.4902743002437239E-3</v>
      </c>
      <c r="I12" s="39">
        <f>'Feuille 1'!I13/'Feuille 1'!$B13</f>
        <v>9.6922532029140168E-2</v>
      </c>
      <c r="J12" s="39">
        <f>'Feuille 1'!J13/'Feuille 1'!$B13</f>
        <v>0.20168765745640505</v>
      </c>
      <c r="K12" s="39">
        <f>'Feuille 1'!K13/'Feuille 1'!$B13</f>
        <v>5.8384663695892187E-2</v>
      </c>
      <c r="L12" s="40">
        <f t="shared" ref="L12:L21" si="0">SUM(E12:K12)</f>
        <v>0.67151936935687928</v>
      </c>
    </row>
    <row r="13" spans="2:12" ht="15" x14ac:dyDescent="0.25">
      <c r="B13" s="32" t="s">
        <v>50</v>
      </c>
      <c r="C13" s="41">
        <f>'Feuille 1'!C14/'Feuille 1'!$B14</f>
        <v>2.2522120404518023E-2</v>
      </c>
      <c r="D13" s="42">
        <f>'Feuille 1'!D14/'Feuille 1'!$B14</f>
        <v>0.1730531096423297</v>
      </c>
      <c r="E13" s="42">
        <f>'Feuille 1'!E14/'Feuille 1'!$B14</f>
        <v>0.24428460196287247</v>
      </c>
      <c r="F13" s="42">
        <f>'Feuille 1'!F14/'Feuille 1'!$B14</f>
        <v>2.2989142875955004E-2</v>
      </c>
      <c r="G13" s="42">
        <f>'Feuille 1'!G14/'Feuille 1'!$B14</f>
        <v>3.4571147045470381E-2</v>
      </c>
      <c r="H13" s="42">
        <f>'Feuille 1'!H14/'Feuille 1'!$B14</f>
        <v>4.4808126497247244E-3</v>
      </c>
      <c r="I13" s="42">
        <f>'Feuille 1'!I14/'Feuille 1'!$B14</f>
        <v>0.15132324309591494</v>
      </c>
      <c r="J13" s="42">
        <f>'Feuille 1'!J14/'Feuille 1'!$B14</f>
        <v>0.23858585595648882</v>
      </c>
      <c r="K13" s="42">
        <f>'Feuille 1'!K14/'Feuille 1'!$B14</f>
        <v>4.5981041950102094E-2</v>
      </c>
      <c r="L13" s="43">
        <f t="shared" si="0"/>
        <v>0.74221584553652842</v>
      </c>
    </row>
    <row r="14" spans="2:12" ht="15" x14ac:dyDescent="0.25">
      <c r="B14" s="32" t="s">
        <v>51</v>
      </c>
      <c r="C14" s="41">
        <f>'Feuille 1'!C15/'Feuille 1'!$B15</f>
        <v>4.0404300502342609E-2</v>
      </c>
      <c r="D14" s="42">
        <f>'Feuille 1'!D15/'Feuille 1'!$B15</f>
        <v>0.17267448352599002</v>
      </c>
      <c r="E14" s="42">
        <f>'Feuille 1'!E15/'Feuille 1'!$B15</f>
        <v>0.2382335485829353</v>
      </c>
      <c r="F14" s="42">
        <f>'Feuille 1'!F15/'Feuille 1'!$B15</f>
        <v>3.6100628961961458E-2</v>
      </c>
      <c r="G14" s="42">
        <f>'Feuille 1'!G15/'Feuille 1'!$B15</f>
        <v>2.7746821703161548E-2</v>
      </c>
      <c r="H14" s="42">
        <f>'Feuille 1'!H15/'Feuille 1'!$B15</f>
        <v>1.2468812494166077E-2</v>
      </c>
      <c r="I14" s="42">
        <f>'Feuille 1'!I15/'Feuille 1'!$B15</f>
        <v>7.7799843867490892E-2</v>
      </c>
      <c r="J14" s="42">
        <f>'Feuille 1'!J15/'Feuille 1'!$B15</f>
        <v>0.2745867229925546</v>
      </c>
      <c r="K14" s="42">
        <f>'Feuille 1'!K15/'Feuille 1'!$B15</f>
        <v>4.2200591897203106E-2</v>
      </c>
      <c r="L14" s="43">
        <f t="shared" si="0"/>
        <v>0.70913697049947311</v>
      </c>
    </row>
    <row r="15" spans="2:12" ht="15" x14ac:dyDescent="0.25">
      <c r="B15" s="32" t="s">
        <v>52</v>
      </c>
      <c r="C15" s="41">
        <f>'Feuille 1'!C16/'Feuille 1'!$B16</f>
        <v>2.6906943583348993E-2</v>
      </c>
      <c r="D15" s="42">
        <f>'Feuille 1'!D16/'Feuille 1'!$B16</f>
        <v>0.21763548003931116</v>
      </c>
      <c r="E15" s="42">
        <f>'Feuille 1'!E16/'Feuille 1'!$B16</f>
        <v>0.23689190486847095</v>
      </c>
      <c r="F15" s="42">
        <f>'Feuille 1'!F16/'Feuille 1'!$B16</f>
        <v>2.728770254123639E-2</v>
      </c>
      <c r="G15" s="42">
        <f>'Feuille 1'!G16/'Feuille 1'!$B16</f>
        <v>3.4710930812175661E-2</v>
      </c>
      <c r="H15" s="42">
        <f>'Feuille 1'!H16/'Feuille 1'!$B16</f>
        <v>1.0803548635227145E-2</v>
      </c>
      <c r="I15" s="42">
        <f>'Feuille 1'!I16/'Feuille 1'!$B16</f>
        <v>9.3283536329053895E-2</v>
      </c>
      <c r="J15" s="42">
        <f>'Feuille 1'!J16/'Feuille 1'!$B16</f>
        <v>0.21580671997542591</v>
      </c>
      <c r="K15" s="42">
        <f>'Feuille 1'!K16/'Feuille 1'!$B16</f>
        <v>5.5959217593291151E-2</v>
      </c>
      <c r="L15" s="43">
        <f t="shared" si="0"/>
        <v>0.67474356075488118</v>
      </c>
    </row>
    <row r="16" spans="2:12" ht="15" x14ac:dyDescent="0.25">
      <c r="B16" s="32" t="s">
        <v>53</v>
      </c>
      <c r="C16" s="41">
        <f>'Feuille 1'!C17/'Feuille 1'!$B17</f>
        <v>6.7939541855499483E-2</v>
      </c>
      <c r="D16" s="42">
        <f>'Feuille 1'!D17/'Feuille 1'!$B17</f>
        <v>0.18696018844033216</v>
      </c>
      <c r="E16" s="42">
        <f>'Feuille 1'!E17/'Feuille 1'!$B17</f>
        <v>0.28305274129220809</v>
      </c>
      <c r="F16" s="42">
        <f>'Feuille 1'!F17/'Feuille 1'!$B17</f>
        <v>2.1352199462828569E-2</v>
      </c>
      <c r="G16" s="42">
        <f>'Feuille 1'!G17/'Feuille 1'!$B17</f>
        <v>2.1163494520907343E-2</v>
      </c>
      <c r="H16" s="42">
        <f>'Feuille 1'!H17/'Feuille 1'!$B17</f>
        <v>6.3022813111249373E-3</v>
      </c>
      <c r="I16" s="42">
        <f>'Feuille 1'!I17/'Feuille 1'!$B17</f>
        <v>6.7056236323239357E-2</v>
      </c>
      <c r="J16" s="42">
        <f>'Feuille 1'!J17/'Feuille 1'!$B17</f>
        <v>0.16292479156696915</v>
      </c>
      <c r="K16" s="42">
        <f>'Feuille 1'!K17/'Feuille 1'!$B17</f>
        <v>6.3611808496468997E-2</v>
      </c>
      <c r="L16" s="43">
        <f t="shared" si="0"/>
        <v>0.62546355297374645</v>
      </c>
    </row>
    <row r="17" spans="2:12" ht="15.75" x14ac:dyDescent="0.25">
      <c r="B17" s="33" t="s">
        <v>54</v>
      </c>
      <c r="C17" s="44">
        <f>'Feuille 1'!C18/'Feuille 1'!$B18</f>
        <v>5.5727665772428339E-2</v>
      </c>
      <c r="D17" s="45">
        <f>'Feuille 1'!D18/'Feuille 1'!$B18</f>
        <v>0.15368716120099951</v>
      </c>
      <c r="E17" s="45">
        <f>'Feuille 1'!E18/'Feuille 1'!$B18</f>
        <v>0.21843713243229335</v>
      </c>
      <c r="F17" s="45">
        <f>'Feuille 1'!F18/'Feuille 1'!$B18</f>
        <v>3.1982168778546739E-2</v>
      </c>
      <c r="G17" s="45">
        <f>'Feuille 1'!G18/'Feuille 1'!$B18</f>
        <v>2.6714195253278325E-2</v>
      </c>
      <c r="H17" s="45">
        <f>'Feuille 1'!H18/'Feuille 1'!$B18</f>
        <v>1.3236154212986765E-2</v>
      </c>
      <c r="I17" s="45">
        <f>'Feuille 1'!I18/'Feuille 1'!$B18</f>
        <v>0.12101989461730756</v>
      </c>
      <c r="J17" s="45">
        <f>'Feuille 1'!J18/'Feuille 1'!$B18</f>
        <v>0.25172510641139928</v>
      </c>
      <c r="K17" s="45">
        <f>'Feuille 1'!K18/'Feuille 1'!$B18</f>
        <v>5.4132141589942333E-2</v>
      </c>
      <c r="L17" s="46">
        <f t="shared" si="0"/>
        <v>0.71724679329575425</v>
      </c>
    </row>
    <row r="18" spans="2:12" ht="15" x14ac:dyDescent="0.25">
      <c r="B18" s="32" t="s">
        <v>55</v>
      </c>
      <c r="C18" s="41">
        <f>'Feuille 1'!C19/'Feuille 1'!$B19</f>
        <v>5.7315409016669018E-2</v>
      </c>
      <c r="D18" s="42">
        <f>'Feuille 1'!D19/'Feuille 1'!$B19</f>
        <v>0.21966038250478009</v>
      </c>
      <c r="E18" s="42">
        <f>'Feuille 1'!E19/'Feuille 1'!$B19</f>
        <v>0.27456814953408237</v>
      </c>
      <c r="F18" s="42">
        <f>'Feuille 1'!F19/'Feuille 1'!$B19</f>
        <v>2.4751778264245215E-2</v>
      </c>
      <c r="G18" s="42">
        <f>'Feuille 1'!G19/'Feuille 1'!$B19</f>
        <v>2.7365652485611781E-2</v>
      </c>
      <c r="H18" s="42">
        <f>'Feuille 1'!H19/'Feuille 1'!$B19</f>
        <v>7.5723716934804151E-3</v>
      </c>
      <c r="I18" s="42">
        <f>'Feuille 1'!I19/'Feuille 1'!$B19</f>
        <v>8.4584050550286463E-2</v>
      </c>
      <c r="J18" s="42">
        <f>'Feuille 1'!J19/'Feuille 1'!$B19</f>
        <v>0.16008915699905593</v>
      </c>
      <c r="K18" s="42">
        <f>'Feuille 1'!K19/'Feuille 1'!$B19</f>
        <v>8.0284263199540656E-2</v>
      </c>
      <c r="L18" s="43">
        <f t="shared" si="0"/>
        <v>0.65921542272630285</v>
      </c>
    </row>
    <row r="19" spans="2:12" ht="15" x14ac:dyDescent="0.25">
      <c r="B19" s="32" t="s">
        <v>56</v>
      </c>
      <c r="C19" s="41">
        <f>'Feuille 1'!C20/'Feuille 1'!$B20</f>
        <v>3.9098719917761697E-2</v>
      </c>
      <c r="D19" s="42">
        <f>'Feuille 1'!D20/'Feuille 1'!$B20</f>
        <v>0.12459875821290331</v>
      </c>
      <c r="E19" s="42">
        <f>'Feuille 1'!E20/'Feuille 1'!$B20</f>
        <v>0.25308593983341654</v>
      </c>
      <c r="F19" s="42">
        <f>'Feuille 1'!F20/'Feuille 1'!$B20</f>
        <v>3.6103436705979985E-2</v>
      </c>
      <c r="G19" s="42">
        <f>'Feuille 1'!G20/'Feuille 1'!$B20</f>
        <v>3.5803272197983321E-2</v>
      </c>
      <c r="H19" s="42">
        <f>'Feuille 1'!H20/'Feuille 1'!$B20</f>
        <v>8.5068092231886296E-3</v>
      </c>
      <c r="I19" s="42">
        <f>'Feuille 1'!I20/'Feuille 1'!$B20</f>
        <v>0.16335162384206769</v>
      </c>
      <c r="J19" s="42">
        <f>'Feuille 1'!J20/'Feuille 1'!$B20</f>
        <v>0.21896178772792321</v>
      </c>
      <c r="K19" s="42">
        <f>'Feuille 1'!K20/'Feuille 1'!$B20</f>
        <v>3.8376276081284189E-2</v>
      </c>
      <c r="L19" s="43">
        <f t="shared" si="0"/>
        <v>0.75418914561184369</v>
      </c>
    </row>
    <row r="20" spans="2:12" ht="15" x14ac:dyDescent="0.25">
      <c r="B20" s="32" t="s">
        <v>57</v>
      </c>
      <c r="C20" s="41">
        <f>'Feuille 1'!C21/'Feuille 1'!$B21</f>
        <v>4.0602371178476822E-2</v>
      </c>
      <c r="D20" s="42">
        <f>'Feuille 1'!D21/'Feuille 1'!$B21</f>
        <v>0.19487598075727622</v>
      </c>
      <c r="E20" s="42">
        <f>'Feuille 1'!E21/'Feuille 1'!$B21</f>
        <v>0.20876199170031529</v>
      </c>
      <c r="F20" s="42">
        <f>'Feuille 1'!F21/'Feuille 1'!$B21</f>
        <v>4.3000711241536503E-2</v>
      </c>
      <c r="G20" s="42">
        <f>'Feuille 1'!G21/'Feuille 1'!$B21</f>
        <v>2.0445394011010243E-2</v>
      </c>
      <c r="H20" s="42">
        <f>'Feuille 1'!H21/'Feuille 1'!$B21</f>
        <v>1.2385123291200206E-2</v>
      </c>
      <c r="I20" s="42">
        <f>'Feuille 1'!I21/'Feuille 1'!$B21</f>
        <v>8.1584164515207683E-2</v>
      </c>
      <c r="J20" s="42">
        <f>'Feuille 1'!J21/'Feuille 1'!$B21</f>
        <v>0.29049316480082438</v>
      </c>
      <c r="K20" s="42">
        <f>'Feuille 1'!K21/'Feuille 1'!$B21</f>
        <v>4.518343871282083E-2</v>
      </c>
      <c r="L20" s="43">
        <f t="shared" si="0"/>
        <v>0.70185398827291512</v>
      </c>
    </row>
    <row r="21" spans="2:12" ht="15" x14ac:dyDescent="0.25">
      <c r="B21" s="34" t="s">
        <v>72</v>
      </c>
      <c r="C21" s="47">
        <f>'Feuille 1'!C22/'Feuille 1'!$B22</f>
        <v>1.8654465102007075E-2</v>
      </c>
      <c r="D21" s="48">
        <f>'Feuille 1'!D22/'Feuille 1'!$B22</f>
        <v>0.16383668392323092</v>
      </c>
      <c r="E21" s="48">
        <f>'Feuille 1'!E22/'Feuille 1'!$B22</f>
        <v>0.26466925920220952</v>
      </c>
      <c r="F21" s="48">
        <f>'Feuille 1'!F22/'Feuille 1'!$B22</f>
        <v>4.0147803521134014E-2</v>
      </c>
      <c r="G21" s="48">
        <f>'Feuille 1'!G22/'Feuille 1'!$B22</f>
        <v>4.0674385312124132E-2</v>
      </c>
      <c r="H21" s="48">
        <f>'Feuille 1'!H22/'Feuille 1'!$B22</f>
        <v>9.271201593048041E-3</v>
      </c>
      <c r="I21" s="48">
        <f>'Feuille 1'!I22/'Feuille 1'!$B22</f>
        <v>0.13165928149445755</v>
      </c>
      <c r="J21" s="48">
        <f>'Feuille 1'!J22/'Feuille 1'!$B22</f>
        <v>0.2041233174464385</v>
      </c>
      <c r="K21" s="48">
        <f>'Feuille 1'!K22/'Feuille 1'!$B22</f>
        <v>4.4677135015592624E-2</v>
      </c>
      <c r="L21" s="49">
        <f t="shared" si="0"/>
        <v>0.73522238358500447</v>
      </c>
    </row>
    <row r="22" spans="2:12" ht="105" customHeight="1" x14ac:dyDescent="0.25">
      <c r="B22" s="28">
        <v>2010</v>
      </c>
      <c r="C22" s="25" t="s">
        <v>38</v>
      </c>
      <c r="D22" s="26" t="s">
        <v>39</v>
      </c>
      <c r="E22" s="26" t="s">
        <v>40</v>
      </c>
      <c r="F22" s="26" t="s">
        <v>41</v>
      </c>
      <c r="G22" s="26" t="s">
        <v>42</v>
      </c>
      <c r="H22" s="26" t="s">
        <v>43</v>
      </c>
      <c r="I22" s="26" t="s">
        <v>76</v>
      </c>
      <c r="J22" s="26" t="s">
        <v>45</v>
      </c>
      <c r="K22" s="26" t="s">
        <v>46</v>
      </c>
      <c r="L22" s="27" t="s">
        <v>71</v>
      </c>
    </row>
    <row r="23" spans="2:12" ht="15.75" customHeight="1" x14ac:dyDescent="0.25">
      <c r="B23" s="30" t="s">
        <v>68</v>
      </c>
      <c r="C23" s="35">
        <f>'Feuille 2'!C12/'Feuille 2'!$B12</f>
        <v>6.7960015487817008E-2</v>
      </c>
      <c r="D23" s="36">
        <f>'Feuille 2'!D12/'Feuille 2'!$B12</f>
        <v>0.1708311661794519</v>
      </c>
      <c r="E23" s="36">
        <f>'Feuille 2'!E12/'Feuille 2'!$B12</f>
        <v>0.25164893128647342</v>
      </c>
      <c r="F23" s="36">
        <f>'Feuille 2'!F12/'Feuille 2'!$B12</f>
        <v>2.6679106314559237E-2</v>
      </c>
      <c r="G23" s="36">
        <f>'Feuille 2'!G12/'Feuille 2'!$B12</f>
        <v>2.5711397748408141E-2</v>
      </c>
      <c r="H23" s="36">
        <f>'Feuille 2'!H12/'Feuille 2'!$B12</f>
        <v>1.0290201494234652E-2</v>
      </c>
      <c r="I23" s="36">
        <f>'Feuille 2'!I12/'Feuille 2'!$B12</f>
        <v>0.10597028638184705</v>
      </c>
      <c r="J23" s="36">
        <f>'Feuille 2'!J12/'Feuille 2'!$B12</f>
        <v>0.20732892571361619</v>
      </c>
      <c r="K23" s="36">
        <f>'Feuille 2'!K12/'Feuille 2'!$B12</f>
        <v>5.4377972887951105E-2</v>
      </c>
      <c r="L23" s="37">
        <f>SUM(E23:K23)</f>
        <v>0.68200682182708972</v>
      </c>
    </row>
    <row r="24" spans="2:12" ht="15.75" customHeight="1" x14ac:dyDescent="0.25">
      <c r="B24" s="31" t="s">
        <v>69</v>
      </c>
      <c r="C24" s="38">
        <f>'Feuille 2'!C13/'Feuille 2'!$B13</f>
        <v>4.4878440611685222E-2</v>
      </c>
      <c r="D24" s="39">
        <f>'Feuille 2'!D13/'Feuille 2'!$B13</f>
        <v>0.15512531310966823</v>
      </c>
      <c r="E24" s="39">
        <f>'Feuille 2'!E13/'Feuille 2'!$B13</f>
        <v>0.25781655105664392</v>
      </c>
      <c r="F24" s="39">
        <f>'Feuille 2'!F13/'Feuille 2'!$B13</f>
        <v>2.8189090086703963E-2</v>
      </c>
      <c r="G24" s="39">
        <f>'Feuille 2'!G13/'Feuille 2'!$B13</f>
        <v>2.7799305357957944E-2</v>
      </c>
      <c r="H24" s="39">
        <f>'Feuille 2'!H13/'Feuille 2'!$B13</f>
        <v>9.901850366190363E-3</v>
      </c>
      <c r="I24" s="39">
        <f>'Feuille 2'!I13/'Feuille 2'!$B13</f>
        <v>0.12226325984571951</v>
      </c>
      <c r="J24" s="39">
        <f>'Feuille 2'!J13/'Feuille 2'!$B13</f>
        <v>0.21268555498250627</v>
      </c>
      <c r="K24" s="39">
        <f>'Feuille 2'!K13/'Feuille 2'!$B13</f>
        <v>6.2799482546330304E-2</v>
      </c>
      <c r="L24" s="40">
        <f t="shared" ref="L24:L33" si="1">SUM(E24:K24)</f>
        <v>0.72145509424205223</v>
      </c>
    </row>
    <row r="25" spans="2:12" ht="15.75" customHeight="1" x14ac:dyDescent="0.25">
      <c r="B25" s="32" t="s">
        <v>50</v>
      </c>
      <c r="C25" s="41">
        <f>'Feuille 2'!C14/'Feuille 2'!$B14</f>
        <v>2.0321211426919179E-2</v>
      </c>
      <c r="D25" s="42">
        <f>'Feuille 2'!D14/'Feuille 2'!$B14</f>
        <v>0.12856925657276688</v>
      </c>
      <c r="E25" s="42">
        <f>'Feuille 2'!E14/'Feuille 2'!$B14</f>
        <v>0.21571855905623094</v>
      </c>
      <c r="F25" s="42">
        <f>'Feuille 2'!F14/'Feuille 2'!$B14</f>
        <v>2.476785028113292E-2</v>
      </c>
      <c r="G25" s="42">
        <f>'Feuille 2'!G14/'Feuille 2'!$B14</f>
        <v>2.6852163806865073E-2</v>
      </c>
      <c r="H25" s="42">
        <f>'Feuille 2'!H14/'Feuille 2'!$B14</f>
        <v>4.8886677570140211E-3</v>
      </c>
      <c r="I25" s="42">
        <f>'Feuille 2'!I14/'Feuille 2'!$B14</f>
        <v>0.22394308662991499</v>
      </c>
      <c r="J25" s="42">
        <f>'Feuille 2'!J14/'Feuille 2'!$B14</f>
        <v>0.25630757771683971</v>
      </c>
      <c r="K25" s="42">
        <f>'Feuille 2'!K14/'Feuille 2'!$B14</f>
        <v>3.9252786564575884E-2</v>
      </c>
      <c r="L25" s="43">
        <f t="shared" si="1"/>
        <v>0.79173069181257361</v>
      </c>
    </row>
    <row r="26" spans="2:12" ht="15.75" customHeight="1" x14ac:dyDescent="0.25">
      <c r="B26" s="32" t="s">
        <v>51</v>
      </c>
      <c r="C26" s="41">
        <f>'Feuille 2'!C15/'Feuille 2'!$B15</f>
        <v>2.7712519436792937E-2</v>
      </c>
      <c r="D26" s="42">
        <f>'Feuille 2'!D15/'Feuille 2'!$B15</f>
        <v>0.12340832512178711</v>
      </c>
      <c r="E26" s="42">
        <f>'Feuille 2'!E15/'Feuille 2'!$B15</f>
        <v>0.23293380275655937</v>
      </c>
      <c r="F26" s="42">
        <f>'Feuille 2'!F15/'Feuille 2'!$B15</f>
        <v>3.8883162507970033E-2</v>
      </c>
      <c r="G26" s="42">
        <f>'Feuille 2'!G15/'Feuille 2'!$B15</f>
        <v>3.1668930617264661E-2</v>
      </c>
      <c r="H26" s="42">
        <f>'Feuille 2'!H15/'Feuille 2'!$B15</f>
        <v>1.6691322306759845E-2</v>
      </c>
      <c r="I26" s="42">
        <f>'Feuille 2'!I15/'Feuille 2'!$B15</f>
        <v>9.6637340315877812E-2</v>
      </c>
      <c r="J26" s="42">
        <f>'Feuille 2'!J15/'Feuille 2'!$B15</f>
        <v>0.31472508751282136</v>
      </c>
      <c r="K26" s="42">
        <f>'Feuille 2'!K15/'Feuille 2'!$B15</f>
        <v>4.9603199604837715E-2</v>
      </c>
      <c r="L26" s="43">
        <f t="shared" si="1"/>
        <v>0.7811428456220908</v>
      </c>
    </row>
    <row r="27" spans="2:12" ht="15.75" customHeight="1" x14ac:dyDescent="0.25">
      <c r="B27" s="32" t="s">
        <v>52</v>
      </c>
      <c r="C27" s="41">
        <f>'Feuille 2'!C16/'Feuille 2'!$B16</f>
        <v>2.0918596716244783E-2</v>
      </c>
      <c r="D27" s="42">
        <f>'Feuille 2'!D16/'Feuille 2'!$B16</f>
        <v>0.19327885672037171</v>
      </c>
      <c r="E27" s="42">
        <f>'Feuille 2'!E16/'Feuille 2'!$B16</f>
        <v>0.22758787013395282</v>
      </c>
      <c r="F27" s="42">
        <f>'Feuille 2'!F16/'Feuille 2'!$B16</f>
        <v>2.9585281454685891E-2</v>
      </c>
      <c r="G27" s="42">
        <f>'Feuille 2'!G16/'Feuille 2'!$B16</f>
        <v>3.1588960995420648E-2</v>
      </c>
      <c r="H27" s="42">
        <f>'Feuille 2'!H16/'Feuille 2'!$B16</f>
        <v>1.0224299854164877E-2</v>
      </c>
      <c r="I27" s="42">
        <f>'Feuille 2'!I16/'Feuille 2'!$B16</f>
        <v>0.12508337142289824</v>
      </c>
      <c r="J27" s="42">
        <f>'Feuille 2'!J16/'Feuille 2'!$B16</f>
        <v>0.23621647099760154</v>
      </c>
      <c r="K27" s="42">
        <f>'Feuille 2'!K16/'Feuille 2'!$B16</f>
        <v>5.9162471579631046E-2</v>
      </c>
      <c r="L27" s="43">
        <f t="shared" si="1"/>
        <v>0.71944872643835511</v>
      </c>
    </row>
    <row r="28" spans="2:12" ht="15.75" customHeight="1" x14ac:dyDescent="0.25">
      <c r="B28" s="32" t="s">
        <v>53</v>
      </c>
      <c r="C28" s="41">
        <f>'Feuille 2'!C17/'Feuille 2'!$B17</f>
        <v>4.6471904225349074E-2</v>
      </c>
      <c r="D28" s="42">
        <f>'Feuille 2'!D17/'Feuille 2'!$B17</f>
        <v>0.1290401195032978</v>
      </c>
      <c r="E28" s="42">
        <f>'Feuille 2'!E17/'Feuille 2'!$B17</f>
        <v>0.3119061946307965</v>
      </c>
      <c r="F28" s="42">
        <f>'Feuille 2'!F17/'Feuille 2'!$B17</f>
        <v>2.2628202905253532E-2</v>
      </c>
      <c r="G28" s="42">
        <f>'Feuille 2'!G17/'Feuille 2'!$B17</f>
        <v>2.0037381614754712E-2</v>
      </c>
      <c r="H28" s="42">
        <f>'Feuille 2'!H17/'Feuille 2'!$B17</f>
        <v>9.4851939422067322E-3</v>
      </c>
      <c r="I28" s="42">
        <f>'Feuille 2'!I17/'Feuille 2'!$B17</f>
        <v>0.10970189878167463</v>
      </c>
      <c r="J28" s="42">
        <f>'Feuille 2'!J17/'Feuille 2'!$B17</f>
        <v>0.18042309969854059</v>
      </c>
      <c r="K28" s="42">
        <f>'Feuille 2'!K17/'Feuille 2'!$B17</f>
        <v>7.5075661324989995E-2</v>
      </c>
      <c r="L28" s="43">
        <f t="shared" si="1"/>
        <v>0.72925763289821666</v>
      </c>
    </row>
    <row r="29" spans="2:12" ht="15.75" customHeight="1" x14ac:dyDescent="0.25">
      <c r="B29" s="33" t="s">
        <v>54</v>
      </c>
      <c r="C29" s="44">
        <f>'Feuille 2'!C18/'Feuille 2'!$B18</f>
        <v>4.2663500791185541E-2</v>
      </c>
      <c r="D29" s="45">
        <f>'Feuille 2'!D18/'Feuille 2'!$B18</f>
        <v>0.11851368829431529</v>
      </c>
      <c r="E29" s="45">
        <f>'Feuille 2'!E18/'Feuille 2'!$B18</f>
        <v>0.229642800090127</v>
      </c>
      <c r="F29" s="45">
        <f>'Feuille 2'!F18/'Feuille 2'!$B18</f>
        <v>3.4008325819916078E-2</v>
      </c>
      <c r="G29" s="45">
        <f>'Feuille 2'!G18/'Feuille 2'!$B18</f>
        <v>2.8646118557231547E-2</v>
      </c>
      <c r="H29" s="45">
        <f>'Feuille 2'!H18/'Feuille 2'!$B18</f>
        <v>1.3061689158671959E-2</v>
      </c>
      <c r="I29" s="45">
        <f>'Feuille 2'!I18/'Feuille 2'!$B18</f>
        <v>0.13331018635784259</v>
      </c>
      <c r="J29" s="45">
        <f>'Feuille 2'!J18/'Feuille 2'!$B18</f>
        <v>0.25965554055975204</v>
      </c>
      <c r="K29" s="45">
        <f>'Feuille 2'!K18/'Feuille 2'!$B18</f>
        <v>5.3744906859934924E-2</v>
      </c>
      <c r="L29" s="46">
        <f t="shared" si="1"/>
        <v>0.75206956740347608</v>
      </c>
    </row>
    <row r="30" spans="2:12" ht="15.75" customHeight="1" x14ac:dyDescent="0.25">
      <c r="B30" s="32" t="s">
        <v>55</v>
      </c>
      <c r="C30" s="41">
        <f>'Feuille 2'!C19/'Feuille 2'!$B19</f>
        <v>5.0772726149979915E-2</v>
      </c>
      <c r="D30" s="42">
        <f>'Feuille 2'!D19/'Feuille 2'!$B19</f>
        <v>0.18208456661582045</v>
      </c>
      <c r="E30" s="42">
        <f>'Feuille 2'!E19/'Feuille 2'!$B19</f>
        <v>0.27395493281934646</v>
      </c>
      <c r="F30" s="42">
        <f>'Feuille 2'!F19/'Feuille 2'!$B19</f>
        <v>2.5800159617567188E-2</v>
      </c>
      <c r="G30" s="42">
        <f>'Feuille 2'!G19/'Feuille 2'!$B19</f>
        <v>2.80765420743571E-2</v>
      </c>
      <c r="H30" s="42">
        <f>'Feuille 2'!H19/'Feuille 2'!$B19</f>
        <v>9.1907568474277959E-3</v>
      </c>
      <c r="I30" s="42">
        <f>'Feuille 2'!I19/'Feuille 2'!$B19</f>
        <v>0.10836958494417805</v>
      </c>
      <c r="J30" s="42">
        <f>'Feuille 2'!J19/'Feuille 2'!$B19</f>
        <v>0.15288038756229427</v>
      </c>
      <c r="K30" s="42">
        <f>'Feuille 2'!K19/'Feuille 2'!$B19</f>
        <v>8.9457933060029984E-2</v>
      </c>
      <c r="L30" s="43">
        <f t="shared" si="1"/>
        <v>0.68773029692520093</v>
      </c>
    </row>
    <row r="31" spans="2:12" ht="15.75" customHeight="1" x14ac:dyDescent="0.25">
      <c r="B31" s="32" t="s">
        <v>56</v>
      </c>
      <c r="C31" s="41">
        <f>'Feuille 2'!C20/'Feuille 2'!$B20</f>
        <v>3.1041596145038926E-2</v>
      </c>
      <c r="D31" s="42">
        <f>'Feuille 2'!D20/'Feuille 2'!$B20</f>
        <v>9.9129129248720652E-2</v>
      </c>
      <c r="E31" s="42">
        <f>'Feuille 2'!E20/'Feuille 2'!$B20</f>
        <v>0.23941968499233388</v>
      </c>
      <c r="F31" s="42">
        <f>'Feuille 2'!F20/'Feuille 2'!$B20</f>
        <v>3.5243822305410087E-2</v>
      </c>
      <c r="G31" s="42">
        <f>'Feuille 2'!G20/'Feuille 2'!$B20</f>
        <v>3.1371736922801222E-2</v>
      </c>
      <c r="H31" s="42">
        <f>'Feuille 2'!H20/'Feuille 2'!$B20</f>
        <v>9.2065072380080049E-3</v>
      </c>
      <c r="I31" s="42">
        <f>'Feuille 2'!I20/'Feuille 2'!$B20</f>
        <v>0.17575269309651342</v>
      </c>
      <c r="J31" s="42">
        <f>'Feuille 2'!J20/'Feuille 2'!$B20</f>
        <v>0.25848055594273311</v>
      </c>
      <c r="K31" s="42">
        <f>'Feuille 2'!K20/'Feuille 2'!$B20</f>
        <v>4.7274725712351404E-2</v>
      </c>
      <c r="L31" s="43">
        <f t="shared" si="1"/>
        <v>0.79674972621015105</v>
      </c>
    </row>
    <row r="32" spans="2:12" ht="15.75" customHeight="1" x14ac:dyDescent="0.25">
      <c r="B32" s="32" t="s">
        <v>57</v>
      </c>
      <c r="C32" s="41">
        <f>'Feuille 2'!C21/'Feuille 2'!$B21</f>
        <v>3.1715534278886855E-2</v>
      </c>
      <c r="D32" s="42">
        <f>'Feuille 2'!D21/'Feuille 2'!$B21</f>
        <v>0.15486379547921478</v>
      </c>
      <c r="E32" s="42">
        <f>'Feuille 2'!E21/'Feuille 2'!$B21</f>
        <v>0.21336136629845448</v>
      </c>
      <c r="F32" s="42">
        <f>'Feuille 2'!F21/'Feuille 2'!$B21</f>
        <v>4.2441229389531647E-2</v>
      </c>
      <c r="G32" s="42">
        <f>'Feuille 2'!G21/'Feuille 2'!$B21</f>
        <v>1.9532733227516492E-2</v>
      </c>
      <c r="H32" s="42">
        <f>'Feuille 2'!H21/'Feuille 2'!$B21</f>
        <v>1.5248627086874911E-2</v>
      </c>
      <c r="I32" s="42">
        <f>'Feuille 2'!I21/'Feuille 2'!$B21</f>
        <v>9.7097461066692786E-2</v>
      </c>
      <c r="J32" s="42">
        <f>'Feuille 2'!J21/'Feuille 2'!$B21</f>
        <v>0.30558034007188928</v>
      </c>
      <c r="K32" s="42">
        <f>'Feuille 2'!K21/'Feuille 2'!$B21</f>
        <v>4.595921445084146E-2</v>
      </c>
      <c r="L32" s="43">
        <f t="shared" si="1"/>
        <v>0.73922097159180111</v>
      </c>
    </row>
    <row r="33" spans="2:12" ht="15.75" customHeight="1" x14ac:dyDescent="0.25">
      <c r="B33" s="34" t="s">
        <v>72</v>
      </c>
      <c r="C33" s="47">
        <f>'Feuille 2'!C22/'Feuille 2'!$B22</f>
        <v>2.0924320869866876E-2</v>
      </c>
      <c r="D33" s="48">
        <f>'Feuille 2'!D22/'Feuille 2'!$B22</f>
        <v>0.1106904835306472</v>
      </c>
      <c r="E33" s="48">
        <f>'Feuille 2'!E22/'Feuille 2'!$B22</f>
        <v>0.25533856514816761</v>
      </c>
      <c r="F33" s="48">
        <f>'Feuille 2'!F22/'Feuille 2'!$B22</f>
        <v>4.2630735761951248E-2</v>
      </c>
      <c r="G33" s="48">
        <f>'Feuille 2'!G22/'Feuille 2'!$B22</f>
        <v>3.9437482516120434E-2</v>
      </c>
      <c r="H33" s="48">
        <f>'Feuille 2'!H22/'Feuille 2'!$B22</f>
        <v>1.5007108571827724E-2</v>
      </c>
      <c r="I33" s="48">
        <f>'Feuille 2'!I22/'Feuille 2'!$B22</f>
        <v>0.1485526747942989</v>
      </c>
      <c r="J33" s="48">
        <f>'Feuille 2'!J22/'Feuille 2'!$B22</f>
        <v>0.2387536256486876</v>
      </c>
      <c r="K33" s="48">
        <f>'Feuille 2'!K22/'Feuille 2'!$B22</f>
        <v>4.7565954315063455E-2</v>
      </c>
      <c r="L33" s="49">
        <f t="shared" si="1"/>
        <v>0.78728614675611708</v>
      </c>
    </row>
    <row r="35" spans="2:12" ht="105.75" customHeight="1" x14ac:dyDescent="0.25">
      <c r="B35" s="28">
        <v>2019</v>
      </c>
      <c r="C35" s="25" t="s">
        <v>38</v>
      </c>
      <c r="D35" s="26" t="s">
        <v>39</v>
      </c>
      <c r="E35" s="26" t="s">
        <v>40</v>
      </c>
      <c r="F35" s="26" t="s">
        <v>41</v>
      </c>
      <c r="G35" s="26" t="s">
        <v>42</v>
      </c>
      <c r="H35" s="26" t="s">
        <v>43</v>
      </c>
      <c r="I35" s="26" t="s">
        <v>73</v>
      </c>
      <c r="J35" s="26" t="s">
        <v>45</v>
      </c>
      <c r="K35" s="26" t="s">
        <v>46</v>
      </c>
      <c r="L35" s="27" t="s">
        <v>71</v>
      </c>
    </row>
    <row r="36" spans="2:12" ht="15" customHeight="1" x14ac:dyDescent="0.25">
      <c r="B36" s="30" t="s">
        <v>68</v>
      </c>
      <c r="C36" s="35">
        <f>'Feuille 3'!C12/'Feuille 3'!$B12</f>
        <v>5.2278415134608E-2</v>
      </c>
      <c r="D36" s="36">
        <f>'Feuille 3'!D12/'Feuille 3'!$B12</f>
        <v>0.16844674709610991</v>
      </c>
      <c r="E36" s="36">
        <f>'Feuille 3'!E12/'Feuille 3'!$B12</f>
        <v>0.25292502389669319</v>
      </c>
      <c r="F36" s="36">
        <f>'Feuille 3'!F12/'Feuille 3'!$B12</f>
        <v>3.1368260505654742E-2</v>
      </c>
      <c r="G36" s="36">
        <f>'Feuille 3'!G12/'Feuille 3'!$B12</f>
        <v>2.3288676602889996E-2</v>
      </c>
      <c r="H36" s="36">
        <f>'Feuille 3'!H12/'Feuille 3'!$B12</f>
        <v>1.0531464383926022E-2</v>
      </c>
      <c r="I36" s="36">
        <f>'Feuille 3'!I12/'Feuille 3'!$B12</f>
        <v>0.12253441384204526</v>
      </c>
      <c r="J36" s="36">
        <f>'Feuille 3'!J12/'Feuille 3'!$B12</f>
        <v>0.21172576533339746</v>
      </c>
      <c r="K36" s="36">
        <f>'Feuille 3'!K12/'Feuille 3'!$B12</f>
        <v>5.4738792047978962E-2</v>
      </c>
      <c r="L36" s="37">
        <f>SUM(E36:K36)</f>
        <v>0.70711239661258563</v>
      </c>
    </row>
    <row r="37" spans="2:12" ht="15" customHeight="1" x14ac:dyDescent="0.25">
      <c r="B37" s="31" t="s">
        <v>69</v>
      </c>
      <c r="C37" s="38">
        <f>'Feuille 3'!C13/'Feuille 3'!$B13</f>
        <v>3.920197449364235E-2</v>
      </c>
      <c r="D37" s="39">
        <f>'Feuille 3'!D13/'Feuille 3'!$B13</f>
        <v>0.1504181092999331</v>
      </c>
      <c r="E37" s="39">
        <f>'Feuille 3'!E13/'Feuille 3'!$B13</f>
        <v>0.25830785939318057</v>
      </c>
      <c r="F37" s="39">
        <f>'Feuille 3'!F13/'Feuille 3'!$B13</f>
        <v>3.1862247905562607E-2</v>
      </c>
      <c r="G37" s="39">
        <f>'Feuille 3'!G13/'Feuille 3'!$B13</f>
        <v>2.433882348382338E-2</v>
      </c>
      <c r="H37" s="39">
        <f>'Feuille 3'!H13/'Feuille 3'!$B13</f>
        <v>1.0419023659989556E-2</v>
      </c>
      <c r="I37" s="39">
        <f>'Feuille 3'!I13/'Feuille 3'!$B13</f>
        <v>0.13882698959815185</v>
      </c>
      <c r="J37" s="39">
        <f>'Feuille 3'!J13/'Feuille 3'!$B13</f>
        <v>0.21603544953690323</v>
      </c>
      <c r="K37" s="39">
        <f>'Feuille 3'!K13/'Feuille 3'!$B13</f>
        <v>6.1205316731762709E-2</v>
      </c>
      <c r="L37" s="40">
        <f t="shared" ref="L37:L46" si="2">SUM(E37:K37)</f>
        <v>0.74099571030937383</v>
      </c>
    </row>
    <row r="38" spans="2:12" ht="15" customHeight="1" x14ac:dyDescent="0.25">
      <c r="B38" s="32" t="s">
        <v>50</v>
      </c>
      <c r="C38" s="41">
        <f>'Feuille 3'!C14/'Feuille 3'!$B14</f>
        <v>1.9738830987009962E-2</v>
      </c>
      <c r="D38" s="42">
        <f>'Feuille 3'!D14/'Feuille 3'!$B14</f>
        <v>0.11338794534255392</v>
      </c>
      <c r="E38" s="42">
        <f>'Feuille 3'!E14/'Feuille 3'!$B14</f>
        <v>0.20033215378208946</v>
      </c>
      <c r="F38" s="42">
        <f>'Feuille 3'!F14/'Feuille 3'!$B14</f>
        <v>2.7663303564444314E-2</v>
      </c>
      <c r="G38" s="42">
        <f>'Feuille 3'!G14/'Feuille 3'!$B14</f>
        <v>2.1878881334150165E-2</v>
      </c>
      <c r="H38" s="42">
        <f>'Feuille 3'!H14/'Feuille 3'!$B14</f>
        <v>5.76983596518607E-3</v>
      </c>
      <c r="I38" s="42">
        <f>'Feuille 3'!I14/'Feuille 3'!$B14</f>
        <v>0.26051095299427623</v>
      </c>
      <c r="J38" s="42">
        <f>'Feuille 3'!J14/'Feuille 3'!$B14</f>
        <v>0.25701425091009261</v>
      </c>
      <c r="K38" s="42">
        <f>'Feuille 3'!K14/'Feuille 3'!$B14</f>
        <v>3.4692592526617355E-2</v>
      </c>
      <c r="L38" s="43">
        <f t="shared" si="2"/>
        <v>0.80786197107685631</v>
      </c>
    </row>
    <row r="39" spans="2:12" ht="15" customHeight="1" x14ac:dyDescent="0.25">
      <c r="B39" s="32" t="s">
        <v>51</v>
      </c>
      <c r="C39" s="41">
        <f>'Feuille 3'!C15/'Feuille 3'!$B15</f>
        <v>2.2981092727929368E-2</v>
      </c>
      <c r="D39" s="42">
        <f>'Feuille 3'!D15/'Feuille 3'!$B15</f>
        <v>0.11734281918770499</v>
      </c>
      <c r="E39" s="42">
        <f>'Feuille 3'!E15/'Feuille 3'!$B15</f>
        <v>0.24387841503248553</v>
      </c>
      <c r="F39" s="42">
        <f>'Feuille 3'!F15/'Feuille 3'!$B15</f>
        <v>3.9143217013416005E-2</v>
      </c>
      <c r="G39" s="42">
        <f>'Feuille 3'!G15/'Feuille 3'!$B15</f>
        <v>2.8115571740452316E-2</v>
      </c>
      <c r="H39" s="42">
        <f>'Feuille 3'!H15/'Feuille 3'!$B15</f>
        <v>1.606801602071934E-2</v>
      </c>
      <c r="I39" s="42">
        <f>'Feuille 3'!I15/'Feuille 3'!$B15</f>
        <v>0.11504153254824079</v>
      </c>
      <c r="J39" s="42">
        <f>'Feuille 3'!J15/'Feuille 3'!$B15</f>
        <v>0.29636826989474185</v>
      </c>
      <c r="K39" s="42">
        <f>'Feuille 3'!K15/'Feuille 3'!$B15</f>
        <v>4.759840801802416E-2</v>
      </c>
      <c r="L39" s="43">
        <f t="shared" si="2"/>
        <v>0.78621343026807999</v>
      </c>
    </row>
    <row r="40" spans="2:12" ht="15" customHeight="1" x14ac:dyDescent="0.25">
      <c r="B40" s="32" t="s">
        <v>52</v>
      </c>
      <c r="C40" s="41">
        <f>'Feuille 3'!C16/'Feuille 3'!$B16</f>
        <v>1.6350844539589682E-2</v>
      </c>
      <c r="D40" s="42">
        <f>'Feuille 3'!D16/'Feuille 3'!$B16</f>
        <v>0.19473557461946978</v>
      </c>
      <c r="E40" s="42">
        <f>'Feuille 3'!E16/'Feuille 3'!$B16</f>
        <v>0.22096673136067174</v>
      </c>
      <c r="F40" s="42">
        <f>'Feuille 3'!F16/'Feuille 3'!$B16</f>
        <v>3.3100586719724281E-2</v>
      </c>
      <c r="G40" s="42">
        <f>'Feuille 3'!G16/'Feuille 3'!$B16</f>
        <v>2.5797789246451493E-2</v>
      </c>
      <c r="H40" s="42">
        <f>'Feuille 3'!H16/'Feuille 3'!$B16</f>
        <v>9.4664003808741879E-3</v>
      </c>
      <c r="I40" s="42">
        <f>'Feuille 3'!I16/'Feuille 3'!$B16</f>
        <v>0.13516894694193093</v>
      </c>
      <c r="J40" s="42">
        <f>'Feuille 3'!J16/'Feuille 3'!$B16</f>
        <v>0.24462309298388002</v>
      </c>
      <c r="K40" s="42">
        <f>'Feuille 3'!K16/'Feuille 3'!$B16</f>
        <v>5.4806070459954503E-2</v>
      </c>
      <c r="L40" s="43">
        <f t="shared" si="2"/>
        <v>0.7239296180934871</v>
      </c>
    </row>
    <row r="41" spans="2:12" ht="15" customHeight="1" x14ac:dyDescent="0.25">
      <c r="B41" s="32" t="s">
        <v>53</v>
      </c>
      <c r="C41" s="41">
        <f>'Feuille 3'!C17/'Feuille 3'!$B17</f>
        <v>4.3864869345956091E-2</v>
      </c>
      <c r="D41" s="42">
        <f>'Feuille 3'!D17/'Feuille 3'!$B17</f>
        <v>0.11898096963960762</v>
      </c>
      <c r="E41" s="42">
        <f>'Feuille 3'!E17/'Feuille 3'!$B17</f>
        <v>0.31638589535186873</v>
      </c>
      <c r="F41" s="42">
        <f>'Feuille 3'!F17/'Feuille 3'!$B17</f>
        <v>2.6533649833973997E-2</v>
      </c>
      <c r="G41" s="42">
        <f>'Feuille 3'!G17/'Feuille 3'!$B17</f>
        <v>1.7628408314939777E-2</v>
      </c>
      <c r="H41" s="42">
        <f>'Feuille 3'!H17/'Feuille 3'!$B17</f>
        <v>1.152910888339197E-2</v>
      </c>
      <c r="I41" s="42">
        <f>'Feuille 3'!I17/'Feuille 3'!$B17</f>
        <v>0.12554890623428336</v>
      </c>
      <c r="J41" s="42">
        <f>'Feuille 3'!J17/'Feuille 3'!$B17</f>
        <v>0.18601378486738954</v>
      </c>
      <c r="K41" s="42">
        <f>'Feuille 3'!K17/'Feuille 3'!$B17</f>
        <v>7.8091802168564109E-2</v>
      </c>
      <c r="L41" s="43">
        <f t="shared" si="2"/>
        <v>0.76173155565441153</v>
      </c>
    </row>
    <row r="42" spans="2:12" ht="15" customHeight="1" x14ac:dyDescent="0.25">
      <c r="B42" s="33" t="s">
        <v>54</v>
      </c>
      <c r="C42" s="44">
        <f>'Feuille 3'!C18/'Feuille 3'!$B18</f>
        <v>3.5744393706343948E-2</v>
      </c>
      <c r="D42" s="45">
        <f>'Feuille 3'!D18/'Feuille 3'!$B18</f>
        <v>0.11000977907582052</v>
      </c>
      <c r="E42" s="45">
        <f>'Feuille 3'!E18/'Feuille 3'!$B18</f>
        <v>0.23231777919289298</v>
      </c>
      <c r="F42" s="45">
        <f>'Feuille 3'!F18/'Feuille 3'!$B18</f>
        <v>3.8234409962439868E-2</v>
      </c>
      <c r="G42" s="45">
        <f>'Feuille 3'!G18/'Feuille 3'!$B18</f>
        <v>2.8078768060016059E-2</v>
      </c>
      <c r="H42" s="45">
        <f>'Feuille 3'!H18/'Feuille 3'!$B18</f>
        <v>1.3426249473718925E-2</v>
      </c>
      <c r="I42" s="45">
        <f>'Feuille 3'!I18/'Feuille 3'!$B18</f>
        <v>0.15792778400891272</v>
      </c>
      <c r="J42" s="45">
        <f>'Feuille 3'!J18/'Feuille 3'!$B18</f>
        <v>0.2515468152788099</v>
      </c>
      <c r="K42" s="45">
        <f>'Feuille 3'!K18/'Feuille 3'!$B18</f>
        <v>5.2246091326632778E-2</v>
      </c>
      <c r="L42" s="46">
        <f t="shared" si="2"/>
        <v>0.77377789730342328</v>
      </c>
    </row>
    <row r="43" spans="2:12" ht="15" customHeight="1" x14ac:dyDescent="0.25">
      <c r="B43" s="32" t="s">
        <v>55</v>
      </c>
      <c r="C43" s="41">
        <f>'Feuille 3'!C19/'Feuille 3'!$B19</f>
        <v>5.062228977132785E-2</v>
      </c>
      <c r="D43" s="42">
        <f>'Feuille 3'!D19/'Feuille 3'!$B19</f>
        <v>0.17602921434132282</v>
      </c>
      <c r="E43" s="42">
        <f>'Feuille 3'!E19/'Feuille 3'!$B19</f>
        <v>0.28040021968691892</v>
      </c>
      <c r="F43" s="42">
        <f>'Feuille 3'!F19/'Feuille 3'!$B19</f>
        <v>2.6410483261454946E-2</v>
      </c>
      <c r="G43" s="42">
        <f>'Feuille 3'!G19/'Feuille 3'!$B19</f>
        <v>2.5409586616563225E-2</v>
      </c>
      <c r="H43" s="42">
        <f>'Feuille 3'!H19/'Feuille 3'!$B19</f>
        <v>9.2712696816558519E-3</v>
      </c>
      <c r="I43" s="42">
        <f>'Feuille 3'!I19/'Feuille 3'!$B19</f>
        <v>0.12416308683220308</v>
      </c>
      <c r="J43" s="42">
        <f>'Feuille 3'!J19/'Feuille 3'!$B19</f>
        <v>0.15524572004415899</v>
      </c>
      <c r="K43" s="42">
        <f>'Feuille 3'!K19/'Feuille 3'!$B19</f>
        <v>9.0131497588523846E-2</v>
      </c>
      <c r="L43" s="43">
        <f t="shared" si="2"/>
        <v>0.71103186371147897</v>
      </c>
    </row>
    <row r="44" spans="2:12" ht="15" customHeight="1" x14ac:dyDescent="0.25">
      <c r="B44" s="32" t="s">
        <v>56</v>
      </c>
      <c r="C44" s="41">
        <f>'Feuille 3'!C20/'Feuille 3'!$B20</f>
        <v>2.9335872525368911E-2</v>
      </c>
      <c r="D44" s="42">
        <f>'Feuille 3'!D20/'Feuille 3'!$B20</f>
        <v>9.5015951110847513E-2</v>
      </c>
      <c r="E44" s="42">
        <f>'Feuille 3'!E20/'Feuille 3'!$B20</f>
        <v>0.23735179788953209</v>
      </c>
      <c r="F44" s="42">
        <f>'Feuille 3'!F20/'Feuille 3'!$B20</f>
        <v>3.9373923829832923E-2</v>
      </c>
      <c r="G44" s="42">
        <f>'Feuille 3'!G20/'Feuille 3'!$B20</f>
        <v>2.2861477889801751E-2</v>
      </c>
      <c r="H44" s="42">
        <f>'Feuille 3'!H20/'Feuille 3'!$B20</f>
        <v>8.0458747106097791E-3</v>
      </c>
      <c r="I44" s="42">
        <f>'Feuille 3'!I20/'Feuille 3'!$B20</f>
        <v>0.2029155717452874</v>
      </c>
      <c r="J44" s="42">
        <f>'Feuille 3'!J20/'Feuille 3'!$B20</f>
        <v>0.24647265045906913</v>
      </c>
      <c r="K44" s="42">
        <f>'Feuille 3'!K20/'Feuille 3'!$B20</f>
        <v>4.9392109308229626E-2</v>
      </c>
      <c r="L44" s="43">
        <f t="shared" si="2"/>
        <v>0.80641340583236265</v>
      </c>
    </row>
    <row r="45" spans="2:12" ht="15" customHeight="1" x14ac:dyDescent="0.25">
      <c r="B45" s="32" t="s">
        <v>57</v>
      </c>
      <c r="C45" s="41">
        <f>'Feuille 3'!C21/'Feuille 3'!$B21</f>
        <v>2.9741169374960359E-2</v>
      </c>
      <c r="D45" s="42">
        <f>'Feuille 3'!D21/'Feuille 3'!$B21</f>
        <v>0.13129889199095787</v>
      </c>
      <c r="E45" s="42">
        <f>'Feuille 3'!E21/'Feuille 3'!$B21</f>
        <v>0.20755753354004042</v>
      </c>
      <c r="F45" s="42">
        <f>'Feuille 3'!F21/'Feuille 3'!$B21</f>
        <v>4.4943833670598572E-2</v>
      </c>
      <c r="G45" s="42">
        <f>'Feuille 3'!G21/'Feuille 3'!$B21</f>
        <v>1.6660224521715613E-2</v>
      </c>
      <c r="H45" s="42">
        <f>'Feuille 3'!H21/'Feuille 3'!$B21</f>
        <v>1.6991705788237322E-2</v>
      </c>
      <c r="I45" s="42">
        <f>'Feuille 3'!I21/'Feuille 3'!$B21</f>
        <v>0.11033539442082324</v>
      </c>
      <c r="J45" s="42">
        <f>'Feuille 3'!J21/'Feuille 3'!$B21</f>
        <v>0.31281899088486353</v>
      </c>
      <c r="K45" s="42">
        <f>'Feuille 3'!K21/'Feuille 3'!$B21</f>
        <v>4.7082306678809013E-2</v>
      </c>
      <c r="L45" s="43">
        <f t="shared" si="2"/>
        <v>0.75638998950508773</v>
      </c>
    </row>
    <row r="46" spans="2:12" ht="15" customHeight="1" x14ac:dyDescent="0.25">
      <c r="B46" s="34" t="s">
        <v>58</v>
      </c>
      <c r="C46" s="47">
        <f>'Feuille 3'!C22/'Feuille 3'!$B22</f>
        <v>1.6693940515143765E-2</v>
      </c>
      <c r="D46" s="48">
        <f>'Feuille 3'!D22/'Feuille 3'!$B22</f>
        <v>0.1006661360392761</v>
      </c>
      <c r="E46" s="48">
        <f>'Feuille 3'!E22/'Feuille 3'!$B22</f>
        <v>0.25490882239788482</v>
      </c>
      <c r="F46" s="48">
        <f>'Feuille 3'!F22/'Feuille 3'!$B22</f>
        <v>4.7007922168187576E-2</v>
      </c>
      <c r="G46" s="48">
        <f>'Feuille 3'!G22/'Feuille 3'!$B22</f>
        <v>3.5295714022461074E-2</v>
      </c>
      <c r="H46" s="48">
        <f>'Feuille 3'!H22/'Feuille 3'!$B22</f>
        <v>1.6045326248446387E-2</v>
      </c>
      <c r="I46" s="48">
        <f>'Feuille 3'!I22/'Feuille 3'!$B22</f>
        <v>0.17029984843383608</v>
      </c>
      <c r="J46" s="48">
        <f>'Feuille 3'!J22/'Feuille 3'!$B22</f>
        <v>0.22498911259190049</v>
      </c>
      <c r="K46" s="48">
        <f>'Feuille 3'!K22/'Feuille 3'!$B22</f>
        <v>5.1031390932299123E-2</v>
      </c>
      <c r="L46" s="49">
        <f t="shared" si="2"/>
        <v>0.79957813679501555</v>
      </c>
    </row>
    <row r="47" spans="2:12" ht="107.25" customHeight="1" x14ac:dyDescent="0.25">
      <c r="B47" s="28">
        <v>2023</v>
      </c>
      <c r="C47" s="55" t="s">
        <v>38</v>
      </c>
      <c r="D47" s="56" t="s">
        <v>39</v>
      </c>
      <c r="E47" s="56" t="s">
        <v>40</v>
      </c>
      <c r="F47" s="56" t="s">
        <v>41</v>
      </c>
      <c r="G47" s="56" t="s">
        <v>42</v>
      </c>
      <c r="H47" s="56" t="s">
        <v>43</v>
      </c>
      <c r="I47" s="56" t="s">
        <v>73</v>
      </c>
      <c r="J47" s="56" t="s">
        <v>45</v>
      </c>
      <c r="K47" s="56" t="s">
        <v>46</v>
      </c>
      <c r="L47" s="57" t="s">
        <v>71</v>
      </c>
    </row>
    <row r="48" spans="2:12" ht="15" customHeight="1" x14ac:dyDescent="0.25">
      <c r="B48" s="50" t="s">
        <v>68</v>
      </c>
      <c r="C48" s="35">
        <f>'Feuille 4'!C12/'Feuille 4'!$B12</f>
        <v>4.8813093586804274E-2</v>
      </c>
      <c r="D48" s="36">
        <f>'Feuille 4'!D12/'Feuille 4'!$B12</f>
        <v>0.16020122788042962</v>
      </c>
      <c r="E48" s="36">
        <f>'Feuille 4'!E12/'Feuille 4'!$B12</f>
        <v>0.24753718653128154</v>
      </c>
      <c r="F48" s="36">
        <f>'Feuille 4'!F12/'Feuille 4'!$B12</f>
        <v>3.6420761018301086E-2</v>
      </c>
      <c r="G48" s="36">
        <f>'Feuille 4'!G12/'Feuille 4'!$B12</f>
        <v>2.2950588067646632E-2</v>
      </c>
      <c r="H48" s="36">
        <f>'Feuille 4'!H12/'Feuille 4'!$B12</f>
        <v>1.0907251198349285E-2</v>
      </c>
      <c r="I48" s="36">
        <f>'Feuille 4'!I12/'Feuille 4'!$B12</f>
        <v>0.12709617835973219</v>
      </c>
      <c r="J48" s="36">
        <f>'Feuille 4'!J12/'Feuille 4'!$B12</f>
        <v>0.21663976278799604</v>
      </c>
      <c r="K48" s="36">
        <f>'Feuille 4'!K12/'Feuille 4'!$B12</f>
        <v>5.3922815038654259E-2</v>
      </c>
      <c r="L48" s="37">
        <f>SUM(E48:K48)</f>
        <v>0.71547454300196112</v>
      </c>
    </row>
    <row r="49" spans="2:12" ht="15" customHeight="1" x14ac:dyDescent="0.25">
      <c r="B49" s="51" t="s">
        <v>69</v>
      </c>
      <c r="C49" s="38">
        <f>'Feuille 4'!C13/'Feuille 4'!$B13</f>
        <v>3.6630518541584292E-2</v>
      </c>
      <c r="D49" s="39">
        <f>'Feuille 4'!D13/'Feuille 4'!$B13</f>
        <v>0.14583132758405551</v>
      </c>
      <c r="E49" s="39">
        <f>'Feuille 4'!E13/'Feuille 4'!$B13</f>
        <v>0.25177179332701299</v>
      </c>
      <c r="F49" s="39">
        <f>'Feuille 4'!F13/'Feuille 4'!$B13</f>
        <v>3.634623860437014E-2</v>
      </c>
      <c r="G49" s="39">
        <f>'Feuille 4'!G13/'Feuille 4'!$B13</f>
        <v>2.3706646391568022E-2</v>
      </c>
      <c r="H49" s="39">
        <f>'Feuille 4'!H13/'Feuille 4'!$B13</f>
        <v>1.0809415564498114E-2</v>
      </c>
      <c r="I49" s="39">
        <f>'Feuille 4'!I13/'Feuille 4'!$B13</f>
        <v>0.14203322736398097</v>
      </c>
      <c r="J49" s="39">
        <f>'Feuille 4'!J13/'Feuille 4'!$B13</f>
        <v>0.22025979776631038</v>
      </c>
      <c r="K49" s="39">
        <f>'Feuille 4'!K13/'Feuille 4'!$B13</f>
        <v>5.919881735017285E-2</v>
      </c>
      <c r="L49" s="40">
        <f t="shared" ref="L49:L57" si="3">SUM(E49:K49)</f>
        <v>0.74412593636791347</v>
      </c>
    </row>
    <row r="50" spans="2:12" ht="15" customHeight="1" x14ac:dyDescent="0.25">
      <c r="B50" s="52" t="s">
        <v>50</v>
      </c>
      <c r="C50" s="41">
        <f>'Feuille 4'!C14/'Feuille 4'!$B14</f>
        <v>1.869808526726208E-2</v>
      </c>
      <c r="D50" s="42">
        <f>'Feuille 4'!D14/'Feuille 4'!$B14</f>
        <v>0.10783043174693557</v>
      </c>
      <c r="E50" s="42">
        <f>'Feuille 4'!E14/'Feuille 4'!$B14</f>
        <v>0.19679737825014959</v>
      </c>
      <c r="F50" s="42">
        <f>'Feuille 4'!F14/'Feuille 4'!$B14</f>
        <v>2.8942777400841665E-2</v>
      </c>
      <c r="G50" s="42">
        <f>'Feuille 4'!G14/'Feuille 4'!$B14</f>
        <v>1.9950540230586299E-2</v>
      </c>
      <c r="H50" s="42">
        <f>'Feuille 4'!H14/'Feuille 4'!$B14</f>
        <v>5.4259080206047455E-3</v>
      </c>
      <c r="I50" s="42">
        <f>'Feuille 4'!I14/'Feuille 4'!$B14</f>
        <v>0.26736043452619745</v>
      </c>
      <c r="J50" s="42">
        <f>'Feuille 4'!J14/'Feuille 4'!$B14</f>
        <v>0.25649826558035116</v>
      </c>
      <c r="K50" s="42">
        <f>'Feuille 4'!K14/'Feuille 4'!$B14</f>
        <v>3.5870965833565964E-2</v>
      </c>
      <c r="L50" s="43">
        <f t="shared" si="3"/>
        <v>0.8108462698422968</v>
      </c>
    </row>
    <row r="51" spans="2:12" ht="15" customHeight="1" x14ac:dyDescent="0.25">
      <c r="B51" s="52" t="s">
        <v>51</v>
      </c>
      <c r="C51" s="41">
        <f>'Feuille 4'!C15/'Feuille 4'!$B15</f>
        <v>2.1328825617943966E-2</v>
      </c>
      <c r="D51" s="42">
        <f>'Feuille 4'!D15/'Feuille 4'!$B15</f>
        <v>0.11750088819191282</v>
      </c>
      <c r="E51" s="42">
        <f>'Feuille 4'!E15/'Feuille 4'!$B15</f>
        <v>0.23920354643150513</v>
      </c>
      <c r="F51" s="42">
        <f>'Feuille 4'!F15/'Feuille 4'!$B15</f>
        <v>4.3300091195246082E-2</v>
      </c>
      <c r="G51" s="42">
        <f>'Feuille 4'!G15/'Feuille 4'!$B15</f>
        <v>2.5992681751220274E-2</v>
      </c>
      <c r="H51" s="42">
        <f>'Feuille 4'!H15/'Feuille 4'!$B15</f>
        <v>1.5891054493119623E-2</v>
      </c>
      <c r="I51" s="42">
        <f>'Feuille 4'!I15/'Feuille 4'!$B15</f>
        <v>0.12239375074958872</v>
      </c>
      <c r="J51" s="42">
        <f>'Feuille 4'!J15/'Feuille 4'!$B15</f>
        <v>0.29157699888438571</v>
      </c>
      <c r="K51" s="42">
        <f>'Feuille 4'!K15/'Feuille 4'!$B15</f>
        <v>4.7454792728819736E-2</v>
      </c>
      <c r="L51" s="43">
        <f t="shared" si="3"/>
        <v>0.78581291623388527</v>
      </c>
    </row>
    <row r="52" spans="2:12" ht="15" customHeight="1" x14ac:dyDescent="0.25">
      <c r="B52" s="52" t="s">
        <v>52</v>
      </c>
      <c r="C52" s="41">
        <f>'Feuille 4'!C16/'Feuille 4'!$B16</f>
        <v>1.5537473572462946E-2</v>
      </c>
      <c r="D52" s="42">
        <f>'Feuille 4'!D16/'Feuille 4'!$B16</f>
        <v>0.18638744058844869</v>
      </c>
      <c r="E52" s="42">
        <f>'Feuille 4'!E16/'Feuille 4'!$B16</f>
        <v>0.21623456758876122</v>
      </c>
      <c r="F52" s="42">
        <f>'Feuille 4'!F16/'Feuille 4'!$B16</f>
        <v>3.72922088078134E-2</v>
      </c>
      <c r="G52" s="42">
        <f>'Feuille 4'!G16/'Feuille 4'!$B16</f>
        <v>2.5209133006529889E-2</v>
      </c>
      <c r="H52" s="42">
        <f>'Feuille 4'!H16/'Feuille 4'!$B16</f>
        <v>1.0102651421886988E-2</v>
      </c>
      <c r="I52" s="42">
        <f>'Feuille 4'!I16/'Feuille 4'!$B16</f>
        <v>0.13553710832225688</v>
      </c>
      <c r="J52" s="42">
        <f>'Feuille 4'!J16/'Feuille 4'!$B16</f>
        <v>0.25425885565319994</v>
      </c>
      <c r="K52" s="42">
        <f>'Feuille 4'!K16/'Feuille 4'!$B16</f>
        <v>5.3524520439419437E-2</v>
      </c>
      <c r="L52" s="43">
        <f t="shared" si="3"/>
        <v>0.73215904523986775</v>
      </c>
    </row>
    <row r="53" spans="2:12" ht="15" customHeight="1" x14ac:dyDescent="0.25">
      <c r="B53" s="52" t="s">
        <v>53</v>
      </c>
      <c r="C53" s="41">
        <f>'Feuille 4'!C17/'Feuille 4'!$B17</f>
        <v>4.1454551056669529E-2</v>
      </c>
      <c r="D53" s="42">
        <f>'Feuille 4'!D17/'Feuille 4'!$B17</f>
        <v>0.11513700928116345</v>
      </c>
      <c r="E53" s="42">
        <f>'Feuille 4'!E17/'Feuille 4'!$B17</f>
        <v>0.30419135880660647</v>
      </c>
      <c r="F53" s="42">
        <f>'Feuille 4'!F17/'Feuille 4'!$B17</f>
        <v>3.1572131860306676E-2</v>
      </c>
      <c r="G53" s="42">
        <f>'Feuille 4'!G17/'Feuille 4'!$B17</f>
        <v>1.6415094985569863E-2</v>
      </c>
      <c r="H53" s="42">
        <f>'Feuille 4'!H17/'Feuille 4'!$B17</f>
        <v>1.3035766657423162E-2</v>
      </c>
      <c r="I53" s="42">
        <f>'Feuille 4'!I17/'Feuille 4'!$B17</f>
        <v>0.12449474546697387</v>
      </c>
      <c r="J53" s="42">
        <f>'Feuille 4'!J17/'Feuille 4'!$B17</f>
        <v>0.2014174800380239</v>
      </c>
      <c r="K53" s="42">
        <f>'Feuille 4'!K17/'Feuille 4'!$B17</f>
        <v>7.7808598969976869E-2</v>
      </c>
      <c r="L53" s="43">
        <f t="shared" si="3"/>
        <v>0.76893517678488077</v>
      </c>
    </row>
    <row r="54" spans="2:12" ht="15" customHeight="1" x14ac:dyDescent="0.25">
      <c r="B54" s="53" t="s">
        <v>54</v>
      </c>
      <c r="C54" s="44">
        <f>'Feuille 4'!C18/'Feuille 4'!$B18</f>
        <v>3.148745237608034E-2</v>
      </c>
      <c r="D54" s="45">
        <f>'Feuille 4'!D18/'Feuille 4'!$B18</f>
        <v>0.10623453342936472</v>
      </c>
      <c r="E54" s="45">
        <f>'Feuille 4'!E18/'Feuille 4'!$B18</f>
        <v>0.23282710864440201</v>
      </c>
      <c r="F54" s="45">
        <f>'Feuille 4'!F18/'Feuille 4'!$B18</f>
        <v>4.3673323041478668E-2</v>
      </c>
      <c r="G54" s="45">
        <f>'Feuille 4'!G18/'Feuille 4'!$B18</f>
        <v>2.7655635126389078E-2</v>
      </c>
      <c r="H54" s="45">
        <f>'Feuille 4'!H18/'Feuille 4'!$B18</f>
        <v>1.4001577153125885E-2</v>
      </c>
      <c r="I54" s="45">
        <f>'Feuille 4'!I18/'Feuille 4'!$B18</f>
        <v>0.16430451759904052</v>
      </c>
      <c r="J54" s="45">
        <f>'Feuille 4'!J18/'Feuille 4'!$B18</f>
        <v>0.2410902982714927</v>
      </c>
      <c r="K54" s="45">
        <f>'Feuille 4'!K18/'Feuille 4'!$B18</f>
        <v>5.4094124275758583E-2</v>
      </c>
      <c r="L54" s="46">
        <f t="shared" si="3"/>
        <v>0.77764658411168741</v>
      </c>
    </row>
    <row r="55" spans="2:12" ht="15" customHeight="1" x14ac:dyDescent="0.25">
      <c r="B55" s="52" t="s">
        <v>55</v>
      </c>
      <c r="C55" s="41">
        <f>'Feuille 4'!C19/'Feuille 4'!$B19</f>
        <v>4.7146501516196836E-2</v>
      </c>
      <c r="D55" s="42">
        <f>'Feuille 4'!D19/'Feuille 4'!$B19</f>
        <v>0.17203167663868235</v>
      </c>
      <c r="E55" s="42">
        <f>'Feuille 4'!E19/'Feuille 4'!$B19</f>
        <v>0.27174228970014352</v>
      </c>
      <c r="F55" s="42">
        <f>'Feuille 4'!F19/'Feuille 4'!$B19</f>
        <v>2.8809457253734676E-2</v>
      </c>
      <c r="G55" s="42">
        <f>'Feuille 4'!G19/'Feuille 4'!$B19</f>
        <v>2.4196553524945784E-2</v>
      </c>
      <c r="H55" s="42">
        <f>'Feuille 4'!H19/'Feuille 4'!$B19</f>
        <v>8.8911120064846545E-3</v>
      </c>
      <c r="I55" s="42">
        <f>'Feuille 4'!I19/'Feuille 4'!$B19</f>
        <v>0.13446432118470122</v>
      </c>
      <c r="J55" s="42">
        <f>'Feuille 4'!J19/'Feuille 4'!$B19</f>
        <v>0.15631466208323797</v>
      </c>
      <c r="K55" s="42">
        <f>'Feuille 4'!K19/'Feuille 4'!$B19</f>
        <v>8.1442989123471227E-2</v>
      </c>
      <c r="L55" s="43">
        <f t="shared" si="3"/>
        <v>0.70586138487671912</v>
      </c>
    </row>
    <row r="56" spans="2:12" ht="15" customHeight="1" x14ac:dyDescent="0.25">
      <c r="B56" s="52" t="s">
        <v>56</v>
      </c>
      <c r="C56" s="41">
        <f>'Feuille 4'!C20/'Feuille 4'!$B20</f>
        <v>2.6919922176937432E-2</v>
      </c>
      <c r="D56" s="42">
        <f>'Feuille 4'!D20/'Feuille 4'!$B20</f>
        <v>9.3713567985280882E-2</v>
      </c>
      <c r="E56" s="42">
        <f>'Feuille 4'!E20/'Feuille 4'!$B20</f>
        <v>0.2282826136746782</v>
      </c>
      <c r="F56" s="42">
        <f>'Feuille 4'!F20/'Feuille 4'!$B20</f>
        <v>4.2744135082405127E-2</v>
      </c>
      <c r="G56" s="42">
        <f>'Feuille 4'!G20/'Feuille 4'!$B20</f>
        <v>2.3256649560119295E-2</v>
      </c>
      <c r="H56" s="42">
        <f>'Feuille 4'!H20/'Feuille 4'!$B20</f>
        <v>8.123210068202498E-3</v>
      </c>
      <c r="I56" s="42">
        <f>'Feuille 4'!I20/'Feuille 4'!$B20</f>
        <v>0.19903681598149461</v>
      </c>
      <c r="J56" s="42">
        <f>'Feuille 4'!J20/'Feuille 4'!$B20</f>
        <v>0.25499387745177016</v>
      </c>
      <c r="K56" s="42">
        <f>'Feuille 4'!K20/'Feuille 4'!$B20</f>
        <v>4.8875988716144972E-2</v>
      </c>
      <c r="L56" s="43">
        <f t="shared" si="3"/>
        <v>0.80531329053481482</v>
      </c>
    </row>
    <row r="57" spans="2:12" ht="15" customHeight="1" x14ac:dyDescent="0.25">
      <c r="B57" s="54" t="s">
        <v>57</v>
      </c>
      <c r="C57" s="47">
        <f>'Feuille 4'!C21/'Feuille 4'!$B21</f>
        <v>2.8490388449447786E-2</v>
      </c>
      <c r="D57" s="48">
        <f>'Feuille 4'!D21/'Feuille 4'!$B21</f>
        <v>0.12784104081083839</v>
      </c>
      <c r="E57" s="48">
        <f>'Feuille 4'!E21/'Feuille 4'!$B21</f>
        <v>0.19834197275568208</v>
      </c>
      <c r="F57" s="48">
        <f>'Feuille 4'!F21/'Feuille 4'!$B21</f>
        <v>5.0335453778317676E-2</v>
      </c>
      <c r="G57" s="48">
        <f>'Feuille 4'!G21/'Feuille 4'!$B21</f>
        <v>2.0213002717013324E-2</v>
      </c>
      <c r="H57" s="48">
        <f>'Feuille 4'!H21/'Feuille 4'!$B21</f>
        <v>1.6837600497037249E-2</v>
      </c>
      <c r="I57" s="48">
        <f>'Feuille 4'!I21/'Feuille 4'!$B21</f>
        <v>0.11590890123239274</v>
      </c>
      <c r="J57" s="48">
        <f>'Feuille 4'!J21/'Feuille 4'!$B21</f>
        <v>0.31150488227821105</v>
      </c>
      <c r="K57" s="48">
        <f>'Feuille 4'!K21/'Feuille 4'!$B21</f>
        <v>4.4516594182067715E-2</v>
      </c>
      <c r="L57" s="49">
        <f t="shared" si="3"/>
        <v>0.75765840744072177</v>
      </c>
    </row>
    <row r="58" spans="2:12" ht="15" customHeight="1" x14ac:dyDescent="0.25">
      <c r="B58" s="29" t="s">
        <v>74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</row>
    <row r="59" spans="2:12" ht="6.75" customHeight="1" x14ac:dyDescent="0.25"/>
    <row r="61" spans="2:12" ht="63" customHeight="1" x14ac:dyDescent="0.25">
      <c r="C61" s="56" t="s">
        <v>40</v>
      </c>
      <c r="D61" s="56" t="s">
        <v>41</v>
      </c>
      <c r="E61" s="56" t="s">
        <v>42</v>
      </c>
      <c r="F61" s="56" t="s">
        <v>43</v>
      </c>
      <c r="G61" s="56" t="s">
        <v>73</v>
      </c>
      <c r="H61" s="56" t="s">
        <v>45</v>
      </c>
      <c r="I61" s="56" t="s">
        <v>46</v>
      </c>
    </row>
    <row r="62" spans="2:12" ht="11.45" customHeight="1" x14ac:dyDescent="0.25">
      <c r="B62" s="50" t="s">
        <v>68</v>
      </c>
      <c r="C62" s="24">
        <f>E48</f>
        <v>0.24753718653128154</v>
      </c>
      <c r="D62" s="24">
        <f t="shared" ref="D62:I71" si="4">F48</f>
        <v>3.6420761018301086E-2</v>
      </c>
      <c r="E62" s="24">
        <f t="shared" si="4"/>
        <v>2.2950588067646632E-2</v>
      </c>
      <c r="F62" s="24">
        <f t="shared" si="4"/>
        <v>1.0907251198349285E-2</v>
      </c>
      <c r="G62" s="24">
        <f t="shared" si="4"/>
        <v>0.12709617835973219</v>
      </c>
      <c r="H62" s="24">
        <f t="shared" si="4"/>
        <v>0.21663976278799604</v>
      </c>
      <c r="I62" s="24">
        <f t="shared" si="4"/>
        <v>5.3922815038654259E-2</v>
      </c>
    </row>
    <row r="63" spans="2:12" ht="11.45" customHeight="1" x14ac:dyDescent="0.25">
      <c r="B63" s="51" t="s">
        <v>69</v>
      </c>
      <c r="C63" s="24">
        <f t="shared" ref="C63:C71" si="5">E49</f>
        <v>0.25177179332701299</v>
      </c>
      <c r="D63" s="24">
        <f t="shared" si="4"/>
        <v>3.634623860437014E-2</v>
      </c>
      <c r="E63" s="24">
        <f t="shared" si="4"/>
        <v>2.3706646391568022E-2</v>
      </c>
      <c r="F63" s="24">
        <f t="shared" si="4"/>
        <v>1.0809415564498114E-2</v>
      </c>
      <c r="G63" s="24">
        <f t="shared" si="4"/>
        <v>0.14203322736398097</v>
      </c>
      <c r="H63" s="24">
        <f t="shared" si="4"/>
        <v>0.22025979776631038</v>
      </c>
      <c r="I63" s="24">
        <f t="shared" si="4"/>
        <v>5.919881735017285E-2</v>
      </c>
    </row>
    <row r="64" spans="2:12" ht="11.45" customHeight="1" x14ac:dyDescent="0.25">
      <c r="B64" s="52" t="s">
        <v>50</v>
      </c>
      <c r="C64" s="24">
        <f t="shared" si="5"/>
        <v>0.19679737825014959</v>
      </c>
      <c r="D64" s="24">
        <f t="shared" si="4"/>
        <v>2.8942777400841665E-2</v>
      </c>
      <c r="E64" s="24">
        <f t="shared" si="4"/>
        <v>1.9950540230586299E-2</v>
      </c>
      <c r="F64" s="24">
        <f t="shared" si="4"/>
        <v>5.4259080206047455E-3</v>
      </c>
      <c r="G64" s="24">
        <f t="shared" si="4"/>
        <v>0.26736043452619745</v>
      </c>
      <c r="H64" s="24">
        <f t="shared" si="4"/>
        <v>0.25649826558035116</v>
      </c>
      <c r="I64" s="24">
        <f t="shared" si="4"/>
        <v>3.5870965833565964E-2</v>
      </c>
    </row>
    <row r="65" spans="2:12" ht="11.45" customHeight="1" x14ac:dyDescent="0.25">
      <c r="B65" s="52" t="s">
        <v>51</v>
      </c>
      <c r="C65" s="24">
        <f t="shared" si="5"/>
        <v>0.23920354643150513</v>
      </c>
      <c r="D65" s="24">
        <f t="shared" si="4"/>
        <v>4.3300091195246082E-2</v>
      </c>
      <c r="E65" s="24">
        <f t="shared" si="4"/>
        <v>2.5992681751220274E-2</v>
      </c>
      <c r="F65" s="24">
        <f t="shared" si="4"/>
        <v>1.5891054493119623E-2</v>
      </c>
      <c r="G65" s="24">
        <f t="shared" si="4"/>
        <v>0.12239375074958872</v>
      </c>
      <c r="H65" s="24">
        <f t="shared" si="4"/>
        <v>0.29157699888438571</v>
      </c>
      <c r="I65" s="24">
        <f t="shared" si="4"/>
        <v>4.7454792728819736E-2</v>
      </c>
    </row>
    <row r="66" spans="2:12" ht="11.45" customHeight="1" x14ac:dyDescent="0.25">
      <c r="B66" s="52" t="s">
        <v>52</v>
      </c>
      <c r="C66" s="24">
        <f t="shared" si="5"/>
        <v>0.21623456758876122</v>
      </c>
      <c r="D66" s="24">
        <f t="shared" si="4"/>
        <v>3.72922088078134E-2</v>
      </c>
      <c r="E66" s="24">
        <f t="shared" si="4"/>
        <v>2.5209133006529889E-2</v>
      </c>
      <c r="F66" s="24">
        <f t="shared" si="4"/>
        <v>1.0102651421886988E-2</v>
      </c>
      <c r="G66" s="24">
        <f t="shared" si="4"/>
        <v>0.13553710832225688</v>
      </c>
      <c r="H66" s="24">
        <f t="shared" si="4"/>
        <v>0.25425885565319994</v>
      </c>
      <c r="I66" s="24">
        <f t="shared" si="4"/>
        <v>5.3524520439419437E-2</v>
      </c>
    </row>
    <row r="67" spans="2:12" ht="11.45" customHeight="1" x14ac:dyDescent="0.25">
      <c r="B67" s="52" t="s">
        <v>53</v>
      </c>
      <c r="C67" s="24">
        <f t="shared" si="5"/>
        <v>0.30419135880660647</v>
      </c>
      <c r="D67" s="24">
        <f t="shared" si="4"/>
        <v>3.1572131860306676E-2</v>
      </c>
      <c r="E67" s="24">
        <f t="shared" si="4"/>
        <v>1.6415094985569863E-2</v>
      </c>
      <c r="F67" s="24">
        <f t="shared" si="4"/>
        <v>1.3035766657423162E-2</v>
      </c>
      <c r="G67" s="24">
        <f t="shared" si="4"/>
        <v>0.12449474546697387</v>
      </c>
      <c r="H67" s="24">
        <f t="shared" si="4"/>
        <v>0.2014174800380239</v>
      </c>
      <c r="I67" s="24">
        <f t="shared" si="4"/>
        <v>7.7808598969976869E-2</v>
      </c>
    </row>
    <row r="68" spans="2:12" ht="11.45" customHeight="1" x14ac:dyDescent="0.25">
      <c r="B68" s="53" t="s">
        <v>54</v>
      </c>
      <c r="C68" s="24">
        <f t="shared" si="5"/>
        <v>0.23282710864440201</v>
      </c>
      <c r="D68" s="24">
        <f t="shared" si="4"/>
        <v>4.3673323041478668E-2</v>
      </c>
      <c r="E68" s="24">
        <f t="shared" si="4"/>
        <v>2.7655635126389078E-2</v>
      </c>
      <c r="F68" s="24">
        <f t="shared" si="4"/>
        <v>1.4001577153125885E-2</v>
      </c>
      <c r="G68" s="24">
        <f t="shared" si="4"/>
        <v>0.16430451759904052</v>
      </c>
      <c r="H68" s="24">
        <f t="shared" si="4"/>
        <v>0.2410902982714927</v>
      </c>
      <c r="I68" s="24">
        <f t="shared" si="4"/>
        <v>5.4094124275758583E-2</v>
      </c>
    </row>
    <row r="69" spans="2:12" ht="11.45" customHeight="1" x14ac:dyDescent="0.25">
      <c r="B69" s="52" t="s">
        <v>55</v>
      </c>
      <c r="C69" s="24">
        <f t="shared" si="5"/>
        <v>0.27174228970014352</v>
      </c>
      <c r="D69" s="24">
        <f t="shared" si="4"/>
        <v>2.8809457253734676E-2</v>
      </c>
      <c r="E69" s="24">
        <f t="shared" si="4"/>
        <v>2.4196553524945784E-2</v>
      </c>
      <c r="F69" s="24">
        <f t="shared" si="4"/>
        <v>8.8911120064846545E-3</v>
      </c>
      <c r="G69" s="24">
        <f t="shared" si="4"/>
        <v>0.13446432118470122</v>
      </c>
      <c r="H69" s="24">
        <f t="shared" si="4"/>
        <v>0.15631466208323797</v>
      </c>
      <c r="I69" s="24">
        <f t="shared" si="4"/>
        <v>8.1442989123471227E-2</v>
      </c>
    </row>
    <row r="70" spans="2:12" ht="11.45" customHeight="1" x14ac:dyDescent="0.25">
      <c r="B70" s="52" t="s">
        <v>56</v>
      </c>
      <c r="C70" s="24">
        <f t="shared" si="5"/>
        <v>0.2282826136746782</v>
      </c>
      <c r="D70" s="24">
        <f t="shared" si="4"/>
        <v>4.2744135082405127E-2</v>
      </c>
      <c r="E70" s="24">
        <f t="shared" si="4"/>
        <v>2.3256649560119295E-2</v>
      </c>
      <c r="F70" s="24">
        <f t="shared" si="4"/>
        <v>8.123210068202498E-3</v>
      </c>
      <c r="G70" s="24">
        <f t="shared" si="4"/>
        <v>0.19903681598149461</v>
      </c>
      <c r="H70" s="24">
        <f t="shared" si="4"/>
        <v>0.25499387745177016</v>
      </c>
      <c r="I70" s="24">
        <f t="shared" si="4"/>
        <v>4.8875988716144972E-2</v>
      </c>
    </row>
    <row r="71" spans="2:12" ht="11.45" customHeight="1" x14ac:dyDescent="0.25">
      <c r="B71" s="54" t="s">
        <v>57</v>
      </c>
      <c r="C71" s="24">
        <f t="shared" si="5"/>
        <v>0.19834197275568208</v>
      </c>
      <c r="D71" s="24">
        <f t="shared" si="4"/>
        <v>5.0335453778317676E-2</v>
      </c>
      <c r="E71" s="24">
        <f t="shared" si="4"/>
        <v>2.0213002717013324E-2</v>
      </c>
      <c r="F71" s="24">
        <f t="shared" si="4"/>
        <v>1.6837600497037249E-2</v>
      </c>
      <c r="G71" s="24">
        <f t="shared" si="4"/>
        <v>0.11590890123239274</v>
      </c>
      <c r="H71" s="24">
        <f t="shared" si="4"/>
        <v>0.31150488227821105</v>
      </c>
      <c r="I71" s="24">
        <f t="shared" si="4"/>
        <v>4.4516594182067715E-2</v>
      </c>
    </row>
    <row r="73" spans="2:12" ht="11.45" customHeight="1" x14ac:dyDescent="0.25">
      <c r="C73" t="s">
        <v>68</v>
      </c>
      <c r="D73" t="s">
        <v>69</v>
      </c>
      <c r="E73" t="s">
        <v>50</v>
      </c>
      <c r="F73" t="s">
        <v>51</v>
      </c>
      <c r="G73" t="s">
        <v>52</v>
      </c>
      <c r="H73" t="s">
        <v>53</v>
      </c>
      <c r="I73" t="s">
        <v>54</v>
      </c>
      <c r="J73" t="s">
        <v>55</v>
      </c>
      <c r="K73" t="s">
        <v>56</v>
      </c>
      <c r="L73" t="s">
        <v>57</v>
      </c>
    </row>
    <row r="74" spans="2:12" ht="11.45" customHeight="1" x14ac:dyDescent="0.25">
      <c r="B74" t="s">
        <v>40</v>
      </c>
      <c r="C74" s="60">
        <v>0.24753718653128154</v>
      </c>
      <c r="D74" s="60">
        <v>0.25177179332701299</v>
      </c>
      <c r="E74" s="60">
        <v>0.19679737825014959</v>
      </c>
      <c r="F74" s="60">
        <v>0.23920354643150513</v>
      </c>
      <c r="G74" s="60">
        <v>0.21623456758876122</v>
      </c>
      <c r="H74" s="60">
        <v>0.30419135880660647</v>
      </c>
      <c r="I74" s="60">
        <v>0.23282710864440201</v>
      </c>
      <c r="J74" s="60">
        <v>0.27174228970014352</v>
      </c>
      <c r="K74" s="60">
        <v>0.2282826136746782</v>
      </c>
      <c r="L74" s="60">
        <v>0.19834197275568208</v>
      </c>
    </row>
    <row r="75" spans="2:12" ht="11.45" customHeight="1" x14ac:dyDescent="0.25">
      <c r="B75" t="s">
        <v>41</v>
      </c>
      <c r="C75" s="60">
        <v>3.6420761018301086E-2</v>
      </c>
      <c r="D75" s="60">
        <v>3.634623860437014E-2</v>
      </c>
      <c r="E75" s="60">
        <v>2.8942777400841665E-2</v>
      </c>
      <c r="F75" s="60">
        <v>4.3300091195246082E-2</v>
      </c>
      <c r="G75" s="60">
        <v>3.72922088078134E-2</v>
      </c>
      <c r="H75" s="60">
        <v>3.1572131860306676E-2</v>
      </c>
      <c r="I75" s="60">
        <v>4.3673323041478668E-2</v>
      </c>
      <c r="J75" s="60">
        <v>2.8809457253734676E-2</v>
      </c>
      <c r="K75" s="60">
        <v>4.2744135082405127E-2</v>
      </c>
      <c r="L75" s="60">
        <v>5.0335453778317676E-2</v>
      </c>
    </row>
    <row r="76" spans="2:12" ht="11.45" customHeight="1" x14ac:dyDescent="0.25">
      <c r="B76" t="s">
        <v>42</v>
      </c>
      <c r="C76" s="60">
        <v>2.2950588067646632E-2</v>
      </c>
      <c r="D76" s="60">
        <v>2.3706646391568022E-2</v>
      </c>
      <c r="E76" s="60">
        <v>1.9950540230586299E-2</v>
      </c>
      <c r="F76" s="60">
        <v>2.5992681751220274E-2</v>
      </c>
      <c r="G76" s="60">
        <v>2.5209133006529889E-2</v>
      </c>
      <c r="H76" s="60">
        <v>1.6415094985569863E-2</v>
      </c>
      <c r="I76" s="60">
        <v>2.7655635126389078E-2</v>
      </c>
      <c r="J76" s="60">
        <v>2.4196553524945784E-2</v>
      </c>
      <c r="K76" s="60">
        <v>2.3256649560119295E-2</v>
      </c>
      <c r="L76" s="60">
        <v>2.0213002717013324E-2</v>
      </c>
    </row>
    <row r="77" spans="2:12" ht="11.45" customHeight="1" x14ac:dyDescent="0.25">
      <c r="B77" t="s">
        <v>73</v>
      </c>
      <c r="C77" s="60">
        <v>0.12709617835973219</v>
      </c>
      <c r="D77" s="60">
        <v>0.14203322736398097</v>
      </c>
      <c r="E77" s="60">
        <v>0.26736043452619745</v>
      </c>
      <c r="F77" s="60">
        <v>0.12239375074958872</v>
      </c>
      <c r="G77" s="60">
        <v>0.13553710832225688</v>
      </c>
      <c r="H77" s="60">
        <v>0.12449474546697387</v>
      </c>
      <c r="I77" s="60">
        <v>0.16430451759904052</v>
      </c>
      <c r="J77" s="60">
        <v>0.13446432118470122</v>
      </c>
      <c r="K77" s="60">
        <v>0.19903681598149461</v>
      </c>
      <c r="L77" s="60">
        <v>0.11590890123239274</v>
      </c>
    </row>
    <row r="78" spans="2:12" ht="11.45" customHeight="1" x14ac:dyDescent="0.25">
      <c r="B78" t="s">
        <v>45</v>
      </c>
      <c r="C78" s="60">
        <v>0.21663976278799604</v>
      </c>
      <c r="D78" s="60">
        <v>0.22025979776631038</v>
      </c>
      <c r="E78" s="60">
        <v>0.25649826558035116</v>
      </c>
      <c r="F78" s="60">
        <v>0.29157699888438571</v>
      </c>
      <c r="G78" s="60">
        <v>0.25425885565319994</v>
      </c>
      <c r="H78" s="60">
        <v>0.2014174800380239</v>
      </c>
      <c r="I78" s="60">
        <v>0.2410902982714927</v>
      </c>
      <c r="J78" s="60">
        <v>0.15631466208323797</v>
      </c>
      <c r="K78" s="60">
        <v>0.25499387745177016</v>
      </c>
      <c r="L78" s="60">
        <v>0.31150488227821105</v>
      </c>
    </row>
    <row r="81" spans="2:7" ht="11.45" customHeight="1" x14ac:dyDescent="0.25">
      <c r="C81" t="s">
        <v>40</v>
      </c>
      <c r="D81" t="s">
        <v>41</v>
      </c>
      <c r="E81" t="s">
        <v>42</v>
      </c>
      <c r="F81" t="s">
        <v>73</v>
      </c>
      <c r="G81" t="s">
        <v>45</v>
      </c>
    </row>
    <row r="82" spans="2:7" ht="11.45" customHeight="1" x14ac:dyDescent="0.25">
      <c r="B82" t="s">
        <v>68</v>
      </c>
      <c r="C82" s="60">
        <v>0.24753718653128154</v>
      </c>
      <c r="D82" s="60">
        <v>3.6420761018301086E-2</v>
      </c>
      <c r="E82" s="60">
        <v>2.2950588067646632E-2</v>
      </c>
      <c r="F82" s="60">
        <v>0.12709617835973219</v>
      </c>
      <c r="G82" s="60">
        <v>0.21663976278799604</v>
      </c>
    </row>
    <row r="83" spans="2:7" ht="11.45" customHeight="1" x14ac:dyDescent="0.25">
      <c r="B83" t="s">
        <v>69</v>
      </c>
      <c r="C83" s="60">
        <v>0.25177179332701299</v>
      </c>
      <c r="D83" s="60">
        <v>3.634623860437014E-2</v>
      </c>
      <c r="E83" s="60">
        <v>2.3706646391568022E-2</v>
      </c>
      <c r="F83" s="60">
        <v>0.14203322736398097</v>
      </c>
      <c r="G83" s="60">
        <v>0.22025979776631038</v>
      </c>
    </row>
    <row r="84" spans="2:7" ht="11.45" customHeight="1" x14ac:dyDescent="0.25">
      <c r="B84" t="s">
        <v>50</v>
      </c>
      <c r="C84" s="60">
        <v>0.19679737825014959</v>
      </c>
      <c r="D84" s="60">
        <v>2.8942777400841665E-2</v>
      </c>
      <c r="E84" s="60">
        <v>1.9950540230586299E-2</v>
      </c>
      <c r="F84" s="60">
        <v>0.26736043452619745</v>
      </c>
      <c r="G84" s="60">
        <v>0.25649826558035116</v>
      </c>
    </row>
    <row r="85" spans="2:7" ht="11.45" customHeight="1" x14ac:dyDescent="0.25">
      <c r="B85" t="s">
        <v>51</v>
      </c>
      <c r="C85" s="60">
        <v>0.23920354643150513</v>
      </c>
      <c r="D85" s="60">
        <v>4.3300091195246082E-2</v>
      </c>
      <c r="E85" s="60">
        <v>2.5992681751220274E-2</v>
      </c>
      <c r="F85" s="60">
        <v>0.12239375074958872</v>
      </c>
      <c r="G85" s="60">
        <v>0.29157699888438571</v>
      </c>
    </row>
    <row r="86" spans="2:7" ht="11.45" customHeight="1" x14ac:dyDescent="0.25">
      <c r="B86" t="s">
        <v>52</v>
      </c>
      <c r="C86" s="60">
        <v>0.21623456758876122</v>
      </c>
      <c r="D86" s="60">
        <v>3.72922088078134E-2</v>
      </c>
      <c r="E86" s="60">
        <v>2.5209133006529889E-2</v>
      </c>
      <c r="F86" s="60">
        <v>0.13553710832225688</v>
      </c>
      <c r="G86" s="60">
        <v>0.25425885565319994</v>
      </c>
    </row>
    <row r="87" spans="2:7" ht="11.45" customHeight="1" x14ac:dyDescent="0.25">
      <c r="B87" t="s">
        <v>53</v>
      </c>
      <c r="C87" s="60">
        <v>0.30419135880660647</v>
      </c>
      <c r="D87" s="60">
        <v>3.1572131860306676E-2</v>
      </c>
      <c r="E87" s="60">
        <v>1.6415094985569863E-2</v>
      </c>
      <c r="F87" s="60">
        <v>0.12449474546697387</v>
      </c>
      <c r="G87" s="60">
        <v>0.2014174800380239</v>
      </c>
    </row>
    <row r="88" spans="2:7" ht="11.45" customHeight="1" x14ac:dyDescent="0.25">
      <c r="B88" t="s">
        <v>54</v>
      </c>
      <c r="C88" s="60">
        <v>0.23282710864440201</v>
      </c>
      <c r="D88" s="60">
        <v>4.3673323041478668E-2</v>
      </c>
      <c r="E88" s="60">
        <v>2.7655635126389078E-2</v>
      </c>
      <c r="F88" s="60">
        <v>0.16430451759904052</v>
      </c>
      <c r="G88" s="60">
        <v>0.2410902982714927</v>
      </c>
    </row>
    <row r="89" spans="2:7" ht="11.45" customHeight="1" x14ac:dyDescent="0.25">
      <c r="B89" t="s">
        <v>55</v>
      </c>
      <c r="C89" s="60">
        <v>0.27174228970014352</v>
      </c>
      <c r="D89" s="60">
        <v>2.8809457253734676E-2</v>
      </c>
      <c r="E89" s="60">
        <v>2.4196553524945784E-2</v>
      </c>
      <c r="F89" s="60">
        <v>0.13446432118470122</v>
      </c>
      <c r="G89" s="60">
        <v>0.15631466208323797</v>
      </c>
    </row>
    <row r="90" spans="2:7" ht="11.45" customHeight="1" x14ac:dyDescent="0.25">
      <c r="B90" t="s">
        <v>56</v>
      </c>
      <c r="C90" s="60">
        <v>0.2282826136746782</v>
      </c>
      <c r="D90" s="60">
        <v>4.2744135082405127E-2</v>
      </c>
      <c r="E90" s="60">
        <v>2.3256649560119295E-2</v>
      </c>
      <c r="F90" s="60">
        <v>0.19903681598149461</v>
      </c>
      <c r="G90" s="60">
        <v>0.25499387745177016</v>
      </c>
    </row>
    <row r="91" spans="2:7" ht="11.45" customHeight="1" x14ac:dyDescent="0.25">
      <c r="B91" t="s">
        <v>57</v>
      </c>
      <c r="C91" s="60">
        <v>0.19834197275568208</v>
      </c>
      <c r="D91" s="60">
        <v>5.0335453778317676E-2</v>
      </c>
      <c r="E91" s="60">
        <v>2.0213002717013324E-2</v>
      </c>
      <c r="F91" s="60">
        <v>0.11590890123239274</v>
      </c>
      <c r="G91" s="60">
        <v>0.31150488227821105</v>
      </c>
    </row>
    <row r="133" spans="2:2" ht="20.25" customHeight="1" x14ac:dyDescent="0.25">
      <c r="B133" s="61" t="s">
        <v>74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workbookViewId="0">
      <pane xSplit="1" ySplit="11" topLeftCell="B12" activePane="bottomRight" state="frozen"/>
      <selection pane="topRight"/>
      <selection pane="bottomLeft"/>
      <selection pane="bottomRight" activeCell="B28" sqref="B28"/>
    </sheetView>
  </sheetViews>
  <sheetFormatPr baseColWidth="10" defaultColWidth="9.140625" defaultRowHeight="11.45" customHeight="1" x14ac:dyDescent="0.25"/>
  <cols>
    <col min="1" max="1" width="29.85546875" customWidth="1"/>
    <col min="2" max="11" width="19.85546875" customWidth="1"/>
  </cols>
  <sheetData>
    <row r="1" spans="1:11" x14ac:dyDescent="0.25">
      <c r="A1" s="3" t="s">
        <v>59</v>
      </c>
    </row>
    <row r="2" spans="1:11" x14ac:dyDescent="0.25">
      <c r="A2" s="2" t="s">
        <v>60</v>
      </c>
      <c r="B2" s="1" t="s">
        <v>0</v>
      </c>
    </row>
    <row r="3" spans="1:11" x14ac:dyDescent="0.25">
      <c r="A3" s="2" t="s">
        <v>61</v>
      </c>
      <c r="B3" s="2" t="s">
        <v>6</v>
      </c>
    </row>
    <row r="5" spans="1:11" x14ac:dyDescent="0.25">
      <c r="A5" s="1" t="s">
        <v>12</v>
      </c>
      <c r="C5" s="2" t="s">
        <v>17</v>
      </c>
    </row>
    <row r="6" spans="1:11" x14ac:dyDescent="0.25">
      <c r="A6" s="1" t="s">
        <v>13</v>
      </c>
      <c r="C6" s="2" t="s">
        <v>18</v>
      </c>
    </row>
    <row r="7" spans="1:11" x14ac:dyDescent="0.25">
      <c r="A7" s="1" t="s">
        <v>14</v>
      </c>
      <c r="C7" s="2" t="s">
        <v>19</v>
      </c>
    </row>
    <row r="8" spans="1:11" x14ac:dyDescent="0.25">
      <c r="A8" s="1" t="s">
        <v>15</v>
      </c>
      <c r="C8" s="2" t="s">
        <v>20</v>
      </c>
    </row>
    <row r="10" spans="1:11" x14ac:dyDescent="0.25">
      <c r="A10" s="5" t="s">
        <v>62</v>
      </c>
      <c r="B10" s="4" t="s">
        <v>37</v>
      </c>
      <c r="C10" s="4" t="s">
        <v>38</v>
      </c>
      <c r="D10" s="4" t="s">
        <v>39</v>
      </c>
      <c r="E10" s="4" t="s">
        <v>40</v>
      </c>
      <c r="F10" s="4" t="s">
        <v>41</v>
      </c>
      <c r="G10" s="4" t="s">
        <v>42</v>
      </c>
      <c r="H10" s="4" t="s">
        <v>43</v>
      </c>
      <c r="I10" s="4" t="s">
        <v>44</v>
      </c>
      <c r="J10" s="4" t="s">
        <v>45</v>
      </c>
      <c r="K10" s="4" t="s">
        <v>46</v>
      </c>
    </row>
    <row r="11" spans="1:11" x14ac:dyDescent="0.25">
      <c r="A11" s="6" t="s">
        <v>63</v>
      </c>
      <c r="B11" s="8" t="s">
        <v>64</v>
      </c>
      <c r="C11" s="8" t="s">
        <v>64</v>
      </c>
      <c r="D11" s="8" t="s">
        <v>64</v>
      </c>
      <c r="E11" s="8" t="s">
        <v>64</v>
      </c>
      <c r="F11" s="8" t="s">
        <v>64</v>
      </c>
      <c r="G11" s="8" t="s">
        <v>64</v>
      </c>
      <c r="H11" s="8" t="s">
        <v>64</v>
      </c>
      <c r="I11" s="8" t="s">
        <v>64</v>
      </c>
      <c r="J11" s="8" t="s">
        <v>64</v>
      </c>
      <c r="K11" s="8" t="s">
        <v>64</v>
      </c>
    </row>
    <row r="12" spans="1:11" x14ac:dyDescent="0.25">
      <c r="A12" s="7" t="s">
        <v>48</v>
      </c>
      <c r="B12" s="10">
        <v>319926398</v>
      </c>
      <c r="C12" s="10">
        <v>31376154</v>
      </c>
      <c r="D12" s="10">
        <v>65336427</v>
      </c>
      <c r="E12" s="10">
        <v>77520169</v>
      </c>
      <c r="F12" s="10">
        <v>7746548</v>
      </c>
      <c r="G12" s="10">
        <v>8036834</v>
      </c>
      <c r="H12" s="10">
        <v>2942301</v>
      </c>
      <c r="I12" s="10">
        <v>25715881</v>
      </c>
      <c r="J12" s="10">
        <v>61188092</v>
      </c>
      <c r="K12" s="10">
        <v>15648299</v>
      </c>
    </row>
    <row r="13" spans="1:11" x14ac:dyDescent="0.25">
      <c r="A13" s="7" t="s">
        <v>49</v>
      </c>
      <c r="B13" s="9">
        <v>211914212</v>
      </c>
      <c r="C13" s="9">
        <v>11179323</v>
      </c>
      <c r="D13" s="9">
        <v>40859502</v>
      </c>
      <c r="E13" s="9">
        <v>52793091</v>
      </c>
      <c r="F13" s="9">
        <v>5703360</v>
      </c>
      <c r="G13" s="9">
        <v>6144640</v>
      </c>
      <c r="H13" s="9">
        <v>2011124</v>
      </c>
      <c r="I13" s="9">
        <v>20539262</v>
      </c>
      <c r="J13" s="9">
        <v>42740481</v>
      </c>
      <c r="K13" s="9">
        <v>12372540</v>
      </c>
    </row>
    <row r="14" spans="1:11" x14ac:dyDescent="0.25">
      <c r="A14" s="7" t="s">
        <v>50</v>
      </c>
      <c r="B14" s="10">
        <v>6530735</v>
      </c>
      <c r="C14" s="10">
        <v>147086</v>
      </c>
      <c r="D14" s="10">
        <v>1130164</v>
      </c>
      <c r="E14" s="10">
        <v>1595358</v>
      </c>
      <c r="F14" s="10">
        <v>150136</v>
      </c>
      <c r="G14" s="10">
        <v>225775</v>
      </c>
      <c r="H14" s="10">
        <v>29263</v>
      </c>
      <c r="I14" s="10">
        <v>988252</v>
      </c>
      <c r="J14" s="10">
        <v>1558141</v>
      </c>
      <c r="K14" s="10">
        <v>300290</v>
      </c>
    </row>
    <row r="15" spans="1:11" x14ac:dyDescent="0.25">
      <c r="A15" s="7" t="s">
        <v>51</v>
      </c>
      <c r="B15" s="9">
        <v>4038877</v>
      </c>
      <c r="C15" s="9">
        <v>163188</v>
      </c>
      <c r="D15" s="9">
        <v>697411</v>
      </c>
      <c r="E15" s="9">
        <v>962196</v>
      </c>
      <c r="F15" s="9">
        <v>145806</v>
      </c>
      <c r="G15" s="9">
        <v>112066</v>
      </c>
      <c r="H15" s="9">
        <v>50360</v>
      </c>
      <c r="I15" s="9">
        <v>314224</v>
      </c>
      <c r="J15" s="9">
        <v>1109022</v>
      </c>
      <c r="K15" s="9">
        <v>170443</v>
      </c>
    </row>
    <row r="16" spans="1:11" x14ac:dyDescent="0.25">
      <c r="A16" s="7" t="s">
        <v>52</v>
      </c>
      <c r="B16" s="10">
        <v>58546226</v>
      </c>
      <c r="C16" s="10">
        <v>1575300</v>
      </c>
      <c r="D16" s="10">
        <v>12741736</v>
      </c>
      <c r="E16" s="10">
        <v>13869127</v>
      </c>
      <c r="F16" s="10">
        <v>1597592</v>
      </c>
      <c r="G16" s="10">
        <v>2032194</v>
      </c>
      <c r="H16" s="10">
        <v>632507</v>
      </c>
      <c r="I16" s="10">
        <v>5461399</v>
      </c>
      <c r="J16" s="10">
        <v>12634669</v>
      </c>
      <c r="K16" s="10">
        <v>3276201</v>
      </c>
    </row>
    <row r="17" spans="1:11" x14ac:dyDescent="0.25">
      <c r="A17" s="7" t="s">
        <v>53</v>
      </c>
      <c r="B17" s="9">
        <v>29326206</v>
      </c>
      <c r="C17" s="9">
        <v>1992409</v>
      </c>
      <c r="D17" s="9">
        <v>5482833</v>
      </c>
      <c r="E17" s="9">
        <v>8300863</v>
      </c>
      <c r="F17" s="9">
        <v>626179</v>
      </c>
      <c r="G17" s="9">
        <v>620645</v>
      </c>
      <c r="H17" s="9">
        <v>184822</v>
      </c>
      <c r="I17" s="9">
        <v>1966505</v>
      </c>
      <c r="J17" s="9">
        <v>4777966</v>
      </c>
      <c r="K17" s="9">
        <v>1865493</v>
      </c>
    </row>
    <row r="18" spans="1:11" x14ac:dyDescent="0.25">
      <c r="A18" s="7" t="s">
        <v>54</v>
      </c>
      <c r="B18" s="10">
        <v>39617701</v>
      </c>
      <c r="C18" s="10">
        <v>2207802</v>
      </c>
      <c r="D18" s="10">
        <v>6088732</v>
      </c>
      <c r="E18" s="10">
        <v>8653977</v>
      </c>
      <c r="F18" s="10">
        <v>1267060</v>
      </c>
      <c r="G18" s="10">
        <v>1058355</v>
      </c>
      <c r="H18" s="10">
        <v>524386</v>
      </c>
      <c r="I18" s="10">
        <v>4794530</v>
      </c>
      <c r="J18" s="10">
        <v>9972770</v>
      </c>
      <c r="K18" s="10">
        <v>2144591</v>
      </c>
    </row>
    <row r="19" spans="1:11" x14ac:dyDescent="0.25">
      <c r="A19" s="7" t="s">
        <v>55</v>
      </c>
      <c r="B19" s="9">
        <v>41686015</v>
      </c>
      <c r="C19" s="9">
        <v>2389251</v>
      </c>
      <c r="D19" s="9">
        <v>9156766</v>
      </c>
      <c r="E19" s="9">
        <v>11445652</v>
      </c>
      <c r="F19" s="9">
        <v>1031803</v>
      </c>
      <c r="G19" s="9">
        <v>1140765</v>
      </c>
      <c r="H19" s="9">
        <v>315662</v>
      </c>
      <c r="I19" s="9">
        <v>3525972</v>
      </c>
      <c r="J19" s="9">
        <v>6673479</v>
      </c>
      <c r="K19" s="9">
        <v>3346731</v>
      </c>
    </row>
    <row r="20" spans="1:11" x14ac:dyDescent="0.25">
      <c r="A20" s="7" t="s">
        <v>56</v>
      </c>
      <c r="B20" s="10">
        <v>12103363</v>
      </c>
      <c r="C20" s="10">
        <v>473226</v>
      </c>
      <c r="D20" s="10">
        <v>1508064</v>
      </c>
      <c r="E20" s="10">
        <v>3063191</v>
      </c>
      <c r="F20" s="10">
        <v>436973</v>
      </c>
      <c r="G20" s="10">
        <v>433340</v>
      </c>
      <c r="H20" s="10">
        <v>102961</v>
      </c>
      <c r="I20" s="10">
        <v>1977104</v>
      </c>
      <c r="J20" s="10">
        <v>2650174</v>
      </c>
      <c r="K20" s="10">
        <v>464482</v>
      </c>
    </row>
    <row r="21" spans="1:11" x14ac:dyDescent="0.25">
      <c r="A21" s="7" t="s">
        <v>57</v>
      </c>
      <c r="B21" s="9">
        <v>7142440</v>
      </c>
      <c r="C21" s="9">
        <v>290000</v>
      </c>
      <c r="D21" s="9">
        <v>1391890</v>
      </c>
      <c r="E21" s="9">
        <v>1491070</v>
      </c>
      <c r="F21" s="9">
        <v>307130</v>
      </c>
      <c r="G21" s="9">
        <v>146030</v>
      </c>
      <c r="H21" s="9">
        <v>88460</v>
      </c>
      <c r="I21" s="9">
        <v>582710</v>
      </c>
      <c r="J21" s="9">
        <v>2074830</v>
      </c>
      <c r="K21" s="9">
        <v>322720</v>
      </c>
    </row>
    <row r="22" spans="1:11" x14ac:dyDescent="0.25">
      <c r="A22" s="7" t="s">
        <v>58</v>
      </c>
      <c r="B22" s="10">
        <v>46697399</v>
      </c>
      <c r="C22" s="10">
        <v>871115</v>
      </c>
      <c r="D22" s="10">
        <v>7650747</v>
      </c>
      <c r="E22" s="10">
        <v>12359366</v>
      </c>
      <c r="F22" s="10">
        <v>1874798</v>
      </c>
      <c r="G22" s="10">
        <v>1899388</v>
      </c>
      <c r="H22" s="10">
        <v>432941</v>
      </c>
      <c r="I22" s="10">
        <v>6148146</v>
      </c>
      <c r="J22" s="10">
        <v>9532028</v>
      </c>
      <c r="K22" s="10">
        <v>2086306</v>
      </c>
    </row>
    <row r="24" spans="1:11" x14ac:dyDescent="0.25">
      <c r="A24" s="1" t="s">
        <v>65</v>
      </c>
    </row>
    <row r="25" spans="1:11" x14ac:dyDescent="0.25">
      <c r="A25" s="1" t="s">
        <v>66</v>
      </c>
      <c r="B25" s="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5"/>
  <sheetViews>
    <sheetView workbookViewId="0">
      <pane xSplit="1" ySplit="11" topLeftCell="B12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11" width="19.85546875" customWidth="1"/>
  </cols>
  <sheetData>
    <row r="1" spans="1:11" x14ac:dyDescent="0.25">
      <c r="A1" s="3" t="s">
        <v>59</v>
      </c>
    </row>
    <row r="2" spans="1:11" x14ac:dyDescent="0.25">
      <c r="A2" s="2" t="s">
        <v>60</v>
      </c>
      <c r="B2" s="1" t="s">
        <v>0</v>
      </c>
    </row>
    <row r="3" spans="1:11" x14ac:dyDescent="0.25">
      <c r="A3" s="2" t="s">
        <v>61</v>
      </c>
      <c r="B3" s="2" t="s">
        <v>6</v>
      </c>
    </row>
    <row r="5" spans="1:11" x14ac:dyDescent="0.25">
      <c r="A5" s="1" t="s">
        <v>12</v>
      </c>
      <c r="C5" s="2" t="s">
        <v>17</v>
      </c>
    </row>
    <row r="6" spans="1:11" x14ac:dyDescent="0.25">
      <c r="A6" s="1" t="s">
        <v>13</v>
      </c>
      <c r="C6" s="2" t="s">
        <v>18</v>
      </c>
    </row>
    <row r="7" spans="1:11" x14ac:dyDescent="0.25">
      <c r="A7" s="1" t="s">
        <v>14</v>
      </c>
      <c r="C7" s="2" t="s">
        <v>19</v>
      </c>
    </row>
    <row r="8" spans="1:11" x14ac:dyDescent="0.25">
      <c r="A8" s="1" t="s">
        <v>15</v>
      </c>
      <c r="C8" s="2" t="s">
        <v>22</v>
      </c>
    </row>
    <row r="10" spans="1:11" x14ac:dyDescent="0.25">
      <c r="A10" s="5" t="s">
        <v>62</v>
      </c>
      <c r="B10" s="4" t="s">
        <v>37</v>
      </c>
      <c r="C10" s="4" t="s">
        <v>38</v>
      </c>
      <c r="D10" s="4" t="s">
        <v>39</v>
      </c>
      <c r="E10" s="4" t="s">
        <v>40</v>
      </c>
      <c r="F10" s="4" t="s">
        <v>41</v>
      </c>
      <c r="G10" s="4" t="s">
        <v>42</v>
      </c>
      <c r="H10" s="4" t="s">
        <v>43</v>
      </c>
      <c r="I10" s="4" t="s">
        <v>44</v>
      </c>
      <c r="J10" s="4" t="s">
        <v>45</v>
      </c>
      <c r="K10" s="4" t="s">
        <v>46</v>
      </c>
    </row>
    <row r="11" spans="1:11" x14ac:dyDescent="0.25">
      <c r="A11" s="6" t="s">
        <v>63</v>
      </c>
      <c r="B11" s="8" t="s">
        <v>64</v>
      </c>
      <c r="C11" s="8" t="s">
        <v>64</v>
      </c>
      <c r="D11" s="8" t="s">
        <v>64</v>
      </c>
      <c r="E11" s="8" t="s">
        <v>64</v>
      </c>
      <c r="F11" s="8" t="s">
        <v>64</v>
      </c>
      <c r="G11" s="8" t="s">
        <v>64</v>
      </c>
      <c r="H11" s="8" t="s">
        <v>64</v>
      </c>
      <c r="I11" s="8" t="s">
        <v>64</v>
      </c>
      <c r="J11" s="8" t="s">
        <v>64</v>
      </c>
      <c r="K11" s="8" t="s">
        <v>64</v>
      </c>
    </row>
    <row r="12" spans="1:11" x14ac:dyDescent="0.25">
      <c r="A12" s="7" t="s">
        <v>48</v>
      </c>
      <c r="B12" s="10">
        <v>325003840</v>
      </c>
      <c r="C12" s="10">
        <v>22087266</v>
      </c>
      <c r="D12" s="10">
        <v>55520785</v>
      </c>
      <c r="E12" s="10">
        <v>81786869</v>
      </c>
      <c r="F12" s="10">
        <v>8670812</v>
      </c>
      <c r="G12" s="10">
        <v>8356303</v>
      </c>
      <c r="H12" s="10">
        <v>3344355</v>
      </c>
      <c r="I12" s="10">
        <v>34440750</v>
      </c>
      <c r="J12" s="10">
        <v>67382697</v>
      </c>
      <c r="K12" s="10">
        <v>17673050</v>
      </c>
    </row>
    <row r="13" spans="1:11" x14ac:dyDescent="0.25">
      <c r="A13" s="7" t="s">
        <v>49</v>
      </c>
      <c r="B13" s="9">
        <v>235766035</v>
      </c>
      <c r="C13" s="9">
        <v>10580812</v>
      </c>
      <c r="D13" s="9">
        <v>36573280</v>
      </c>
      <c r="E13" s="9">
        <v>60784386</v>
      </c>
      <c r="F13" s="9">
        <v>6646030</v>
      </c>
      <c r="G13" s="9">
        <v>6554132</v>
      </c>
      <c r="H13" s="9">
        <v>2334520</v>
      </c>
      <c r="I13" s="9">
        <v>28825524</v>
      </c>
      <c r="J13" s="9">
        <v>50144030</v>
      </c>
      <c r="K13" s="9">
        <v>14805985</v>
      </c>
    </row>
    <row r="14" spans="1:11" x14ac:dyDescent="0.25">
      <c r="A14" s="7" t="s">
        <v>50</v>
      </c>
      <c r="B14" s="10">
        <v>7096821</v>
      </c>
      <c r="C14" s="10">
        <v>144216</v>
      </c>
      <c r="D14" s="10">
        <v>912433</v>
      </c>
      <c r="E14" s="10">
        <v>1530916</v>
      </c>
      <c r="F14" s="10">
        <v>175773</v>
      </c>
      <c r="G14" s="10">
        <v>190565</v>
      </c>
      <c r="H14" s="10">
        <v>34694</v>
      </c>
      <c r="I14" s="10">
        <v>1589284</v>
      </c>
      <c r="J14" s="10">
        <v>1818969</v>
      </c>
      <c r="K14" s="10">
        <v>278570</v>
      </c>
    </row>
    <row r="15" spans="1:11" x14ac:dyDescent="0.25">
      <c r="A15" s="7" t="s">
        <v>51</v>
      </c>
      <c r="B15" s="9">
        <v>3967990</v>
      </c>
      <c r="C15" s="9">
        <v>109963</v>
      </c>
      <c r="D15" s="9">
        <v>489683</v>
      </c>
      <c r="E15" s="9">
        <v>924279</v>
      </c>
      <c r="F15" s="9">
        <v>154288</v>
      </c>
      <c r="G15" s="9">
        <v>125662</v>
      </c>
      <c r="H15" s="9">
        <v>66231</v>
      </c>
      <c r="I15" s="9">
        <v>383456</v>
      </c>
      <c r="J15" s="9">
        <v>1248826</v>
      </c>
      <c r="K15" s="9">
        <v>196825</v>
      </c>
    </row>
    <row r="16" spans="1:11" x14ac:dyDescent="0.25">
      <c r="A16" s="7" t="s">
        <v>52</v>
      </c>
      <c r="B16" s="10">
        <v>58581224</v>
      </c>
      <c r="C16" s="10">
        <v>1225437</v>
      </c>
      <c r="D16" s="10">
        <v>11322512</v>
      </c>
      <c r="E16" s="10">
        <v>13332376</v>
      </c>
      <c r="F16" s="10">
        <v>1733142</v>
      </c>
      <c r="G16" s="10">
        <v>1850520</v>
      </c>
      <c r="H16" s="10">
        <v>598952</v>
      </c>
      <c r="I16" s="10">
        <v>7327537</v>
      </c>
      <c r="J16" s="10">
        <v>13837850</v>
      </c>
      <c r="K16" s="10">
        <v>3465810</v>
      </c>
    </row>
    <row r="17" spans="1:11" x14ac:dyDescent="0.25">
      <c r="A17" s="7" t="s">
        <v>53</v>
      </c>
      <c r="B17" s="9">
        <v>33392886</v>
      </c>
      <c r="C17" s="9">
        <v>1551831</v>
      </c>
      <c r="D17" s="9">
        <v>4309022</v>
      </c>
      <c r="E17" s="9">
        <v>10415448</v>
      </c>
      <c r="F17" s="9">
        <v>755621</v>
      </c>
      <c r="G17" s="9">
        <v>669106</v>
      </c>
      <c r="H17" s="9">
        <v>316738</v>
      </c>
      <c r="I17" s="9">
        <v>3663263</v>
      </c>
      <c r="J17" s="9">
        <v>6024848</v>
      </c>
      <c r="K17" s="9">
        <v>2506993</v>
      </c>
    </row>
    <row r="18" spans="1:11" x14ac:dyDescent="0.25">
      <c r="A18" s="7" t="s">
        <v>54</v>
      </c>
      <c r="B18" s="10">
        <v>41177446</v>
      </c>
      <c r="C18" s="10">
        <v>1756774</v>
      </c>
      <c r="D18" s="10">
        <v>4880091</v>
      </c>
      <c r="E18" s="10">
        <v>9456104</v>
      </c>
      <c r="F18" s="10">
        <v>1400376</v>
      </c>
      <c r="G18" s="10">
        <v>1179574</v>
      </c>
      <c r="H18" s="10">
        <v>537847</v>
      </c>
      <c r="I18" s="10">
        <v>5489373</v>
      </c>
      <c r="J18" s="10">
        <v>10691952</v>
      </c>
      <c r="K18" s="10">
        <v>2213078</v>
      </c>
    </row>
    <row r="19" spans="1:11" x14ac:dyDescent="0.25">
      <c r="A19" s="7" t="s">
        <v>55</v>
      </c>
      <c r="B19" s="9">
        <v>42873727</v>
      </c>
      <c r="C19" s="9">
        <v>2176816</v>
      </c>
      <c r="D19" s="9">
        <v>7806644</v>
      </c>
      <c r="E19" s="9">
        <v>11745469</v>
      </c>
      <c r="F19" s="9">
        <v>1106149</v>
      </c>
      <c r="G19" s="9">
        <v>1203746</v>
      </c>
      <c r="H19" s="9">
        <v>394042</v>
      </c>
      <c r="I19" s="9">
        <v>4646208</v>
      </c>
      <c r="J19" s="9">
        <v>6554552</v>
      </c>
      <c r="K19" s="9">
        <v>3835395</v>
      </c>
    </row>
    <row r="20" spans="1:11" x14ac:dyDescent="0.25">
      <c r="A20" s="7" t="s">
        <v>56</v>
      </c>
      <c r="B20" s="10">
        <v>12555250</v>
      </c>
      <c r="C20" s="10">
        <v>389735</v>
      </c>
      <c r="D20" s="10">
        <v>1244591</v>
      </c>
      <c r="E20" s="10">
        <v>3005974</v>
      </c>
      <c r="F20" s="10">
        <v>442495</v>
      </c>
      <c r="G20" s="10">
        <v>393880</v>
      </c>
      <c r="H20" s="10">
        <v>115590</v>
      </c>
      <c r="I20" s="10">
        <v>2206619</v>
      </c>
      <c r="J20" s="10">
        <v>3245288</v>
      </c>
      <c r="K20" s="10">
        <v>593546</v>
      </c>
    </row>
    <row r="21" spans="1:11" x14ac:dyDescent="0.25">
      <c r="A21" s="7" t="s">
        <v>57</v>
      </c>
      <c r="B21" s="9">
        <v>7453130</v>
      </c>
      <c r="C21" s="9">
        <v>236380</v>
      </c>
      <c r="D21" s="9">
        <v>1154220</v>
      </c>
      <c r="E21" s="9">
        <v>1590210</v>
      </c>
      <c r="F21" s="9">
        <v>316320</v>
      </c>
      <c r="G21" s="9">
        <v>145580</v>
      </c>
      <c r="H21" s="9">
        <v>113650</v>
      </c>
      <c r="I21" s="9">
        <v>723680</v>
      </c>
      <c r="J21" s="9">
        <v>2277530</v>
      </c>
      <c r="K21" s="9">
        <v>342540</v>
      </c>
    </row>
    <row r="22" spans="1:11" x14ac:dyDescent="0.25">
      <c r="A22" s="7" t="s">
        <v>58</v>
      </c>
      <c r="B22" s="10">
        <v>47643888</v>
      </c>
      <c r="C22" s="10">
        <v>996916</v>
      </c>
      <c r="D22" s="10">
        <v>5273725</v>
      </c>
      <c r="E22" s="10">
        <v>12165322</v>
      </c>
      <c r="F22" s="10">
        <v>2031094</v>
      </c>
      <c r="G22" s="10">
        <v>1878955</v>
      </c>
      <c r="H22" s="10">
        <v>714997</v>
      </c>
      <c r="I22" s="10">
        <v>7077627</v>
      </c>
      <c r="J22" s="10">
        <v>11375151</v>
      </c>
      <c r="K22" s="10">
        <v>2266227</v>
      </c>
    </row>
    <row r="24" spans="1:11" x14ac:dyDescent="0.25">
      <c r="A24" s="1" t="s">
        <v>65</v>
      </c>
    </row>
    <row r="25" spans="1:11" x14ac:dyDescent="0.25">
      <c r="A25" s="1" t="s">
        <v>66</v>
      </c>
      <c r="B25" s="2" t="s">
        <v>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5"/>
  <sheetViews>
    <sheetView workbookViewId="0">
      <pane xSplit="1" ySplit="11" topLeftCell="B12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11" width="19.85546875" customWidth="1"/>
  </cols>
  <sheetData>
    <row r="1" spans="1:11" x14ac:dyDescent="0.25">
      <c r="A1" s="3" t="s">
        <v>59</v>
      </c>
    </row>
    <row r="2" spans="1:11" x14ac:dyDescent="0.25">
      <c r="A2" s="2" t="s">
        <v>60</v>
      </c>
      <c r="B2" s="1" t="s">
        <v>0</v>
      </c>
    </row>
    <row r="3" spans="1:11" x14ac:dyDescent="0.25">
      <c r="A3" s="2" t="s">
        <v>61</v>
      </c>
      <c r="B3" s="2" t="s">
        <v>6</v>
      </c>
    </row>
    <row r="5" spans="1:11" x14ac:dyDescent="0.25">
      <c r="A5" s="1" t="s">
        <v>12</v>
      </c>
      <c r="C5" s="2" t="s">
        <v>17</v>
      </c>
    </row>
    <row r="6" spans="1:11" x14ac:dyDescent="0.25">
      <c r="A6" s="1" t="s">
        <v>13</v>
      </c>
      <c r="C6" s="2" t="s">
        <v>18</v>
      </c>
    </row>
    <row r="7" spans="1:11" x14ac:dyDescent="0.25">
      <c r="A7" s="1" t="s">
        <v>14</v>
      </c>
      <c r="C7" s="2" t="s">
        <v>19</v>
      </c>
    </row>
    <row r="8" spans="1:11" x14ac:dyDescent="0.25">
      <c r="A8" s="1" t="s">
        <v>15</v>
      </c>
      <c r="C8" s="2" t="s">
        <v>24</v>
      </c>
    </row>
    <row r="10" spans="1:11" x14ac:dyDescent="0.25">
      <c r="A10" s="5" t="s">
        <v>62</v>
      </c>
      <c r="B10" s="4" t="s">
        <v>37</v>
      </c>
      <c r="C10" s="4" t="s">
        <v>38</v>
      </c>
      <c r="D10" s="4" t="s">
        <v>39</v>
      </c>
      <c r="E10" s="4" t="s">
        <v>40</v>
      </c>
      <c r="F10" s="4" t="s">
        <v>41</v>
      </c>
      <c r="G10" s="4" t="s">
        <v>42</v>
      </c>
      <c r="H10" s="4" t="s">
        <v>43</v>
      </c>
      <c r="I10" s="4" t="s">
        <v>44</v>
      </c>
      <c r="J10" s="4" t="s">
        <v>45</v>
      </c>
      <c r="K10" s="4" t="s">
        <v>46</v>
      </c>
    </row>
    <row r="11" spans="1:11" x14ac:dyDescent="0.25">
      <c r="A11" s="6" t="s">
        <v>63</v>
      </c>
      <c r="B11" s="8" t="s">
        <v>64</v>
      </c>
      <c r="C11" s="8" t="s">
        <v>64</v>
      </c>
      <c r="D11" s="8" t="s">
        <v>64</v>
      </c>
      <c r="E11" s="8" t="s">
        <v>64</v>
      </c>
      <c r="F11" s="8" t="s">
        <v>64</v>
      </c>
      <c r="G11" s="8" t="s">
        <v>64</v>
      </c>
      <c r="H11" s="8" t="s">
        <v>64</v>
      </c>
      <c r="I11" s="8" t="s">
        <v>64</v>
      </c>
      <c r="J11" s="8" t="s">
        <v>64</v>
      </c>
      <c r="K11" s="8" t="s">
        <v>64</v>
      </c>
    </row>
    <row r="12" spans="1:11" x14ac:dyDescent="0.25">
      <c r="A12" s="7" t="s">
        <v>48</v>
      </c>
      <c r="B12" s="10">
        <v>340260468</v>
      </c>
      <c r="C12" s="10">
        <v>17788278</v>
      </c>
      <c r="D12" s="10">
        <v>57315769</v>
      </c>
      <c r="E12" s="10">
        <v>86060387</v>
      </c>
      <c r="F12" s="10">
        <v>10673379</v>
      </c>
      <c r="G12" s="10">
        <v>7924216</v>
      </c>
      <c r="H12" s="10">
        <v>3583441</v>
      </c>
      <c r="I12" s="10">
        <v>41693617</v>
      </c>
      <c r="J12" s="10">
        <v>72041908</v>
      </c>
      <c r="K12" s="10">
        <v>18625447</v>
      </c>
    </row>
    <row r="13" spans="1:11" x14ac:dyDescent="0.25">
      <c r="A13" s="7" t="s">
        <v>49</v>
      </c>
      <c r="B13" s="9">
        <v>251870145</v>
      </c>
      <c r="C13" s="9">
        <v>9873807</v>
      </c>
      <c r="D13" s="9">
        <v>37885831</v>
      </c>
      <c r="E13" s="9">
        <v>65060038</v>
      </c>
      <c r="F13" s="9">
        <v>8025149</v>
      </c>
      <c r="G13" s="9">
        <v>6130223</v>
      </c>
      <c r="H13" s="9">
        <v>2624241</v>
      </c>
      <c r="I13" s="9">
        <v>34966374</v>
      </c>
      <c r="J13" s="9">
        <v>54412880</v>
      </c>
      <c r="K13" s="9">
        <v>15415792</v>
      </c>
    </row>
    <row r="14" spans="1:11" x14ac:dyDescent="0.25">
      <c r="A14" s="7" t="s">
        <v>50</v>
      </c>
      <c r="B14" s="10">
        <v>7747014</v>
      </c>
      <c r="C14" s="10">
        <v>152917</v>
      </c>
      <c r="D14" s="10">
        <v>878418</v>
      </c>
      <c r="E14" s="10">
        <v>1551976</v>
      </c>
      <c r="F14" s="10">
        <v>214308</v>
      </c>
      <c r="G14" s="10">
        <v>169496</v>
      </c>
      <c r="H14" s="10">
        <v>44699</v>
      </c>
      <c r="I14" s="10">
        <v>2018182</v>
      </c>
      <c r="J14" s="10">
        <v>1991093</v>
      </c>
      <c r="K14" s="10">
        <v>268764</v>
      </c>
    </row>
    <row r="15" spans="1:11" x14ac:dyDescent="0.25">
      <c r="A15" s="7" t="s">
        <v>51</v>
      </c>
      <c r="B15" s="9">
        <v>4122911</v>
      </c>
      <c r="C15" s="9">
        <v>94749</v>
      </c>
      <c r="D15" s="9">
        <v>483794</v>
      </c>
      <c r="E15" s="9">
        <v>1005489</v>
      </c>
      <c r="F15" s="9">
        <v>161384</v>
      </c>
      <c r="G15" s="9">
        <v>115918</v>
      </c>
      <c r="H15" s="9">
        <v>66247</v>
      </c>
      <c r="I15" s="9">
        <v>474306</v>
      </c>
      <c r="J15" s="9">
        <v>1221900</v>
      </c>
      <c r="K15" s="9">
        <v>196244</v>
      </c>
    </row>
    <row r="16" spans="1:11" x14ac:dyDescent="0.25">
      <c r="A16" s="7" t="s">
        <v>52</v>
      </c>
      <c r="B16" s="10">
        <v>62141255</v>
      </c>
      <c r="C16" s="10">
        <v>1016062</v>
      </c>
      <c r="D16" s="10">
        <v>12101113</v>
      </c>
      <c r="E16" s="10">
        <v>13731150</v>
      </c>
      <c r="F16" s="10">
        <v>2056912</v>
      </c>
      <c r="G16" s="10">
        <v>1603107</v>
      </c>
      <c r="H16" s="10">
        <v>588254</v>
      </c>
      <c r="I16" s="10">
        <v>8399568</v>
      </c>
      <c r="J16" s="10">
        <v>15201186</v>
      </c>
      <c r="K16" s="10">
        <v>3405718</v>
      </c>
    </row>
    <row r="17" spans="1:11" x14ac:dyDescent="0.25">
      <c r="A17" s="7" t="s">
        <v>53</v>
      </c>
      <c r="B17" s="9">
        <v>34348535</v>
      </c>
      <c r="C17" s="9">
        <v>1506694</v>
      </c>
      <c r="D17" s="9">
        <v>4086822</v>
      </c>
      <c r="E17" s="9">
        <v>10867392</v>
      </c>
      <c r="F17" s="9">
        <v>911392</v>
      </c>
      <c r="G17" s="9">
        <v>605510</v>
      </c>
      <c r="H17" s="9">
        <v>396008</v>
      </c>
      <c r="I17" s="9">
        <v>4312421</v>
      </c>
      <c r="J17" s="9">
        <v>6389301</v>
      </c>
      <c r="K17" s="9">
        <v>2682339</v>
      </c>
    </row>
    <row r="18" spans="1:11" x14ac:dyDescent="0.25">
      <c r="A18" s="7" t="s">
        <v>54</v>
      </c>
      <c r="B18" s="10">
        <v>43118594</v>
      </c>
      <c r="C18" s="10">
        <v>1541248</v>
      </c>
      <c r="D18" s="10">
        <v>4743467</v>
      </c>
      <c r="E18" s="10">
        <v>10017216</v>
      </c>
      <c r="F18" s="10">
        <v>1648614</v>
      </c>
      <c r="G18" s="10">
        <v>1210717</v>
      </c>
      <c r="H18" s="10">
        <v>578921</v>
      </c>
      <c r="I18" s="10">
        <v>6809624</v>
      </c>
      <c r="J18" s="10">
        <v>10846345</v>
      </c>
      <c r="K18" s="10">
        <v>2252778</v>
      </c>
    </row>
    <row r="19" spans="1:11" x14ac:dyDescent="0.25">
      <c r="A19" s="7" t="s">
        <v>55</v>
      </c>
      <c r="B19" s="9">
        <v>42598804</v>
      </c>
      <c r="C19" s="9">
        <v>2156449</v>
      </c>
      <c r="D19" s="9">
        <v>7498634</v>
      </c>
      <c r="E19" s="9">
        <v>11944714</v>
      </c>
      <c r="F19" s="9">
        <v>1125055</v>
      </c>
      <c r="G19" s="9">
        <v>1082418</v>
      </c>
      <c r="H19" s="9">
        <v>394945</v>
      </c>
      <c r="I19" s="9">
        <v>5289199</v>
      </c>
      <c r="J19" s="9">
        <v>6613282</v>
      </c>
      <c r="K19" s="9">
        <v>3839494</v>
      </c>
    </row>
    <row r="20" spans="1:11" x14ac:dyDescent="0.25">
      <c r="A20" s="7" t="s">
        <v>56</v>
      </c>
      <c r="B20" s="10">
        <v>13943543</v>
      </c>
      <c r="C20" s="10">
        <v>409046</v>
      </c>
      <c r="D20" s="10">
        <v>1324859</v>
      </c>
      <c r="E20" s="10">
        <v>3309525</v>
      </c>
      <c r="F20" s="10">
        <v>549012</v>
      </c>
      <c r="G20" s="10">
        <v>318770</v>
      </c>
      <c r="H20" s="10">
        <v>112188</v>
      </c>
      <c r="I20" s="10">
        <v>2829362</v>
      </c>
      <c r="J20" s="10">
        <v>3436702</v>
      </c>
      <c r="K20" s="10">
        <v>688701</v>
      </c>
    </row>
    <row r="21" spans="1:11" x14ac:dyDescent="0.25">
      <c r="A21" s="7" t="s">
        <v>57</v>
      </c>
      <c r="B21" s="9">
        <v>8356430</v>
      </c>
      <c r="C21" s="9">
        <v>248530</v>
      </c>
      <c r="D21" s="9">
        <v>1097190</v>
      </c>
      <c r="E21" s="9">
        <v>1734440</v>
      </c>
      <c r="F21" s="9">
        <v>375570</v>
      </c>
      <c r="G21" s="9">
        <v>139220</v>
      </c>
      <c r="H21" s="9">
        <v>141990</v>
      </c>
      <c r="I21" s="9">
        <v>922010</v>
      </c>
      <c r="J21" s="9">
        <v>2614050</v>
      </c>
      <c r="K21" s="9">
        <v>393440</v>
      </c>
    </row>
    <row r="22" spans="1:11" x14ac:dyDescent="0.25">
      <c r="A22" s="7" t="s">
        <v>58</v>
      </c>
      <c r="B22" s="10">
        <v>54749027</v>
      </c>
      <c r="C22" s="10">
        <v>913977</v>
      </c>
      <c r="D22" s="10">
        <v>5511373</v>
      </c>
      <c r="E22" s="10">
        <v>13956010</v>
      </c>
      <c r="F22" s="10">
        <v>2573638</v>
      </c>
      <c r="G22" s="10">
        <v>1932406</v>
      </c>
      <c r="H22" s="10">
        <v>878466</v>
      </c>
      <c r="I22" s="10">
        <v>9323751</v>
      </c>
      <c r="J22" s="10">
        <v>12317935</v>
      </c>
      <c r="K22" s="10">
        <v>2793919</v>
      </c>
    </row>
    <row r="24" spans="1:11" x14ac:dyDescent="0.25">
      <c r="A24" s="1" t="s">
        <v>65</v>
      </c>
    </row>
    <row r="25" spans="1:11" x14ac:dyDescent="0.25">
      <c r="A25" s="1" t="s">
        <v>66</v>
      </c>
      <c r="B25" s="2" t="s">
        <v>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ABE2A-E924-4DCC-951C-5E16C3B05188}">
  <dimension ref="B1:M58"/>
  <sheetViews>
    <sheetView topLeftCell="A34" workbookViewId="0">
      <selection activeCell="N20" sqref="N20"/>
    </sheetView>
  </sheetViews>
  <sheetFormatPr baseColWidth="10" defaultRowHeight="15" x14ac:dyDescent="0.25"/>
  <cols>
    <col min="2" max="2" width="17" customWidth="1"/>
    <col min="3" max="12" width="15.7109375" customWidth="1"/>
  </cols>
  <sheetData>
    <row r="1" spans="2:12" x14ac:dyDescent="0.25">
      <c r="B1" s="3" t="s">
        <v>59</v>
      </c>
    </row>
    <row r="2" spans="2:12" x14ac:dyDescent="0.25">
      <c r="B2" s="3" t="s">
        <v>60</v>
      </c>
    </row>
    <row r="3" spans="2:12" x14ac:dyDescent="0.25">
      <c r="B3" s="3" t="s">
        <v>61</v>
      </c>
    </row>
    <row r="5" spans="2:12" x14ac:dyDescent="0.25">
      <c r="B5" s="1" t="s">
        <v>12</v>
      </c>
      <c r="C5" s="3" t="s">
        <v>17</v>
      </c>
    </row>
    <row r="6" spans="2:12" x14ac:dyDescent="0.25">
      <c r="B6" s="1" t="s">
        <v>13</v>
      </c>
      <c r="C6" s="58" t="s">
        <v>75</v>
      </c>
    </row>
    <row r="7" spans="2:12" x14ac:dyDescent="0.25">
      <c r="B7" s="1" t="s">
        <v>14</v>
      </c>
      <c r="C7" s="3" t="s">
        <v>19</v>
      </c>
    </row>
    <row r="8" spans="2:12" x14ac:dyDescent="0.25">
      <c r="B8" s="1" t="s">
        <v>15</v>
      </c>
      <c r="C8" s="3" t="s">
        <v>20</v>
      </c>
    </row>
    <row r="9" spans="2:12" ht="4.5" customHeight="1" x14ac:dyDescent="0.25"/>
    <row r="10" spans="2:12" ht="107.25" customHeight="1" x14ac:dyDescent="0.25">
      <c r="B10" s="28">
        <v>2000</v>
      </c>
      <c r="C10" s="25" t="s">
        <v>38</v>
      </c>
      <c r="D10" s="26" t="s">
        <v>39</v>
      </c>
      <c r="E10" s="26" t="s">
        <v>40</v>
      </c>
      <c r="F10" s="26" t="s">
        <v>41</v>
      </c>
      <c r="G10" s="26" t="s">
        <v>42</v>
      </c>
      <c r="H10" s="26" t="s">
        <v>43</v>
      </c>
      <c r="I10" s="26" t="s">
        <v>73</v>
      </c>
      <c r="J10" s="26" t="s">
        <v>45</v>
      </c>
      <c r="K10" s="26" t="s">
        <v>70</v>
      </c>
      <c r="L10" s="27" t="s">
        <v>71</v>
      </c>
    </row>
    <row r="11" spans="2:12" ht="15.75" x14ac:dyDescent="0.25">
      <c r="B11" s="30" t="s">
        <v>68</v>
      </c>
      <c r="C11" s="35">
        <f>'Feuille 5'!C12/'Feuille 5'!$B12</f>
        <v>8.5942412356195888E-2</v>
      </c>
      <c r="D11" s="36">
        <f>'Feuille 5'!D12/'Feuille 5'!$B12</f>
        <v>0.19865181970246706</v>
      </c>
      <c r="E11" s="36">
        <f>'Feuille 5'!E12/'Feuille 5'!$B12</f>
        <v>0.23001225497192304</v>
      </c>
      <c r="F11" s="36">
        <f>'Feuille 5'!F12/'Feuille 5'!$B12</f>
        <v>2.3731823290016853E-2</v>
      </c>
      <c r="G11" s="36">
        <f>'Feuille 5'!G12/'Feuille 5'!$B12</f>
        <v>2.5259519798670377E-2</v>
      </c>
      <c r="H11" s="36">
        <f>'Feuille 5'!H12/'Feuille 5'!$B12</f>
        <v>9.6302022606579007E-3</v>
      </c>
      <c r="I11" s="36">
        <f>'Feuille 5'!I12/'Feuille 5'!$B12</f>
        <v>8.4985287791227659E-2</v>
      </c>
      <c r="J11" s="36">
        <f>'Feuille 5'!J12/'Feuille 5'!$B12</f>
        <v>0.21890669686810213</v>
      </c>
      <c r="K11" s="36">
        <f>'Feuille 5'!K12/'Feuille 5'!$B12</f>
        <v>5.4099226483928564E-2</v>
      </c>
      <c r="L11" s="37">
        <f>SUM(E11:K11)</f>
        <v>0.64662501146452644</v>
      </c>
    </row>
    <row r="12" spans="2:12" ht="15.75" x14ac:dyDescent="0.25">
      <c r="B12" s="31" t="s">
        <v>69</v>
      </c>
      <c r="C12" s="38">
        <f>'Feuille 5'!C13/'Feuille 5'!$B13</f>
        <v>3.9713754580547413E-2</v>
      </c>
      <c r="D12" s="39">
        <f>'Feuille 5'!D13/'Feuille 5'!$B13</f>
        <v>0.18651919419561727</v>
      </c>
      <c r="E12" s="39">
        <f>'Feuille 5'!E13/'Feuille 5'!$B13</f>
        <v>0.23862448760513189</v>
      </c>
      <c r="F12" s="39">
        <f>'Feuille 5'!F13/'Feuille 5'!$B13</f>
        <v>2.6184134504518689E-2</v>
      </c>
      <c r="G12" s="39">
        <f>'Feuille 5'!G13/'Feuille 5'!$B13</f>
        <v>2.882230939262969E-2</v>
      </c>
      <c r="H12" s="39">
        <f>'Feuille 5'!H13/'Feuille 5'!$B13</f>
        <v>9.793315414357625E-3</v>
      </c>
      <c r="I12" s="39">
        <f>'Feuille 5'!I13/'Feuille 5'!$B13</f>
        <v>0.10149618268262818</v>
      </c>
      <c r="J12" s="39">
        <f>'Feuille 5'!J13/'Feuille 5'!$B13</f>
        <v>0.23028664569954152</v>
      </c>
      <c r="K12" s="39">
        <f>'Feuille 5'!K13/'Feuille 5'!$B13</f>
        <v>6.4210742951224531E-2</v>
      </c>
      <c r="L12" s="40">
        <f t="shared" ref="L12:L21" si="0">SUM(E12:K12)</f>
        <v>0.69941781825003213</v>
      </c>
    </row>
    <row r="13" spans="2:12" x14ac:dyDescent="0.25">
      <c r="B13" s="32" t="s">
        <v>50</v>
      </c>
      <c r="C13" s="41">
        <f>'Feuille 5'!C14/'Feuille 5'!$B14</f>
        <v>1.9612137138963915E-2</v>
      </c>
      <c r="D13" s="42">
        <f>'Feuille 5'!D14/'Feuille 5'!$B14</f>
        <v>0.16972041754872619</v>
      </c>
      <c r="E13" s="42">
        <f>'Feuille 5'!E14/'Feuille 5'!$B14</f>
        <v>0.23583229919458842</v>
      </c>
      <c r="F13" s="42">
        <f>'Feuille 5'!F14/'Feuille 5'!$B14</f>
        <v>2.243472759568825E-2</v>
      </c>
      <c r="G13" s="42">
        <f>'Feuille 5'!G14/'Feuille 5'!$B14</f>
        <v>3.503905394554347E-2</v>
      </c>
      <c r="H13" s="42">
        <f>'Feuille 5'!H14/'Feuille 5'!$B14</f>
        <v>4.7692045648100841E-3</v>
      </c>
      <c r="I13" s="42">
        <f>'Feuille 5'!I14/'Feuille 5'!$B14</f>
        <v>0.13519234980655523</v>
      </c>
      <c r="J13" s="42">
        <f>'Feuille 5'!J14/'Feuille 5'!$B14</f>
        <v>0.26819475874151399</v>
      </c>
      <c r="K13" s="42">
        <f>'Feuille 5'!K14/'Feuille 5'!$B14</f>
        <v>4.9273669610920508E-2</v>
      </c>
      <c r="L13" s="43">
        <f t="shared" si="0"/>
        <v>0.75073606345961996</v>
      </c>
    </row>
    <row r="14" spans="2:12" x14ac:dyDescent="0.25">
      <c r="B14" s="32" t="s">
        <v>51</v>
      </c>
      <c r="C14" s="41">
        <f>'Feuille 5'!C15/'Feuille 5'!$B15</f>
        <v>3.2658838901693195E-2</v>
      </c>
      <c r="D14" s="42">
        <f>'Feuille 5'!D15/'Feuille 5'!$B15</f>
        <v>0.15512041086692194</v>
      </c>
      <c r="E14" s="42">
        <f>'Feuille 5'!E15/'Feuille 5'!$B15</f>
        <v>0.24427345153621399</v>
      </c>
      <c r="F14" s="42">
        <f>'Feuille 5'!F15/'Feuille 5'!$B15</f>
        <v>3.3925557592145619E-2</v>
      </c>
      <c r="G14" s="42">
        <f>'Feuille 5'!G15/'Feuille 5'!$B15</f>
        <v>2.6564796835018056E-2</v>
      </c>
      <c r="H14" s="42">
        <f>'Feuille 5'!H15/'Feuille 5'!$B15</f>
        <v>1.2529263379489321E-2</v>
      </c>
      <c r="I14" s="42">
        <f>'Feuille 5'!I15/'Feuille 5'!$B15</f>
        <v>7.7396874943288022E-2</v>
      </c>
      <c r="J14" s="42">
        <f>'Feuille 5'!J15/'Feuille 5'!$B15</f>
        <v>0.30541349835762116</v>
      </c>
      <c r="K14" s="42">
        <f>'Feuille 5'!K15/'Feuille 5'!$B15</f>
        <v>4.6923035043464054E-2</v>
      </c>
      <c r="L14" s="43">
        <f t="shared" si="0"/>
        <v>0.74702647768724029</v>
      </c>
    </row>
    <row r="15" spans="2:12" x14ac:dyDescent="0.25">
      <c r="B15" s="32" t="s">
        <v>52</v>
      </c>
      <c r="C15" s="41">
        <f>'Feuille 5'!C16/'Feuille 5'!$B16</f>
        <v>1.9136481889133479E-2</v>
      </c>
      <c r="D15" s="42">
        <f>'Feuille 5'!D16/'Feuille 5'!$B16</f>
        <v>0.21205223133880327</v>
      </c>
      <c r="E15" s="42">
        <f>'Feuille 5'!E16/'Feuille 5'!$B16</f>
        <v>0.23454072443466079</v>
      </c>
      <c r="F15" s="42">
        <f>'Feuille 5'!F16/'Feuille 5'!$B16</f>
        <v>2.709125475285171E-2</v>
      </c>
      <c r="G15" s="42">
        <f>'Feuille 5'!G16/'Feuille 5'!$B16</f>
        <v>3.2294376625975584E-2</v>
      </c>
      <c r="H15" s="42">
        <f>'Feuille 5'!H16/'Feuille 5'!$B16</f>
        <v>1.1556934160496298E-2</v>
      </c>
      <c r="I15" s="42">
        <f>'Feuille 5'!I16/'Feuille 5'!$B16</f>
        <v>9.5632379427656594E-2</v>
      </c>
      <c r="J15" s="42">
        <f>'Feuille 5'!J16/'Feuille 5'!$B16</f>
        <v>0.22668601160696417</v>
      </c>
      <c r="K15" s="42">
        <f>'Feuille 5'!K16/'Feuille 5'!$B16</f>
        <v>6.8766259755853515E-2</v>
      </c>
      <c r="L15" s="43">
        <f t="shared" si="0"/>
        <v>0.6965679407644586</v>
      </c>
    </row>
    <row r="16" spans="2:12" x14ac:dyDescent="0.25">
      <c r="B16" s="32" t="s">
        <v>53</v>
      </c>
      <c r="C16" s="41">
        <f>'Feuille 5'!C17/'Feuille 5'!$B17</f>
        <v>5.9240927051762586E-2</v>
      </c>
      <c r="D16" s="42">
        <f>'Feuille 5'!D17/'Feuille 5'!$B17</f>
        <v>0.18444791162281882</v>
      </c>
      <c r="E16" s="42">
        <f>'Feuille 5'!E17/'Feuille 5'!$B17</f>
        <v>0.26945953862616051</v>
      </c>
      <c r="F16" s="42">
        <f>'Feuille 5'!F17/'Feuille 5'!$B17</f>
        <v>2.1233478596151434E-2</v>
      </c>
      <c r="G16" s="42">
        <f>'Feuille 5'!G17/'Feuille 5'!$B17</f>
        <v>2.1645953264826674E-2</v>
      </c>
      <c r="H16" s="42">
        <f>'Feuille 5'!H17/'Feuille 5'!$B17</f>
        <v>6.9642462174877304E-3</v>
      </c>
      <c r="I16" s="42">
        <f>'Feuille 5'!I17/'Feuille 5'!$B17</f>
        <v>6.7436619381527105E-2</v>
      </c>
      <c r="J16" s="42">
        <f>'Feuille 5'!J17/'Feuille 5'!$B17</f>
        <v>0.17954006085495838</v>
      </c>
      <c r="K16" s="42">
        <f>'Feuille 5'!K17/'Feuille 5'!$B17</f>
        <v>7.8764728035723888E-2</v>
      </c>
      <c r="L16" s="43">
        <f t="shared" si="0"/>
        <v>0.64504462497683568</v>
      </c>
    </row>
    <row r="17" spans="2:12" ht="15.75" x14ac:dyDescent="0.25">
      <c r="B17" s="33" t="s">
        <v>54</v>
      </c>
      <c r="C17" s="44">
        <f>'Feuille 5'!C18/'Feuille 5'!$B18</f>
        <v>3.6544113353704819E-2</v>
      </c>
      <c r="D17" s="45">
        <f>'Feuille 5'!D18/'Feuille 5'!$B18</f>
        <v>0.14677202748204518</v>
      </c>
      <c r="E17" s="45">
        <f>'Feuille 5'!E18/'Feuille 5'!$B18</f>
        <v>0.21215671772514061</v>
      </c>
      <c r="F17" s="45">
        <f>'Feuille 5'!F18/'Feuille 5'!$B18</f>
        <v>3.0210786508106425E-2</v>
      </c>
      <c r="G17" s="45">
        <f>'Feuille 5'!G18/'Feuille 5'!$B18</f>
        <v>2.6621771540901923E-2</v>
      </c>
      <c r="H17" s="45">
        <f>'Feuille 5'!H18/'Feuille 5'!$B18</f>
        <v>1.3783841647365656E-2</v>
      </c>
      <c r="I17" s="45">
        <f>'Feuille 5'!I18/'Feuille 5'!$B18</f>
        <v>0.12295685007493333</v>
      </c>
      <c r="J17" s="45">
        <f>'Feuille 5'!J18/'Feuille 5'!$B18</f>
        <v>0.29639346814846534</v>
      </c>
      <c r="K17" s="45">
        <f>'Feuille 5'!K18/'Feuille 5'!$B18</f>
        <v>5.5291072227953056E-2</v>
      </c>
      <c r="L17" s="46">
        <f t="shared" si="0"/>
        <v>0.75741450787286635</v>
      </c>
    </row>
    <row r="18" spans="2:12" x14ac:dyDescent="0.25">
      <c r="B18" s="32" t="s">
        <v>55</v>
      </c>
      <c r="C18" s="41">
        <f>'Feuille 5'!C19/'Feuille 5'!$B19</f>
        <v>4.5918300238075402E-2</v>
      </c>
      <c r="D18" s="42">
        <f>'Feuille 5'!D19/'Feuille 5'!$B19</f>
        <v>0.21001495095997438</v>
      </c>
      <c r="E18" s="42">
        <f>'Feuille 5'!E19/'Feuille 5'!$B19</f>
        <v>0.2494574248396389</v>
      </c>
      <c r="F18" s="42">
        <f>'Feuille 5'!F19/'Feuille 5'!$B19</f>
        <v>2.3965380416434656E-2</v>
      </c>
      <c r="G18" s="42">
        <f>'Feuille 5'!G19/'Feuille 5'!$B19</f>
        <v>2.8319135036544353E-2</v>
      </c>
      <c r="H18" s="42">
        <f>'Feuille 5'!H19/'Feuille 5'!$B19</f>
        <v>6.2785263000977726E-3</v>
      </c>
      <c r="I18" s="42">
        <f>'Feuille 5'!I19/'Feuille 5'!$B19</f>
        <v>8.9504075342315595E-2</v>
      </c>
      <c r="J18" s="42">
        <f>'Feuille 5'!J19/'Feuille 5'!$B19</f>
        <v>0.20218433086781332</v>
      </c>
      <c r="K18" s="42">
        <f>'Feuille 5'!K19/'Feuille 5'!$B19</f>
        <v>7.9963521411440766E-2</v>
      </c>
      <c r="L18" s="43">
        <f t="shared" si="0"/>
        <v>0.67967239421428538</v>
      </c>
    </row>
    <row r="19" spans="2:12" x14ac:dyDescent="0.25">
      <c r="B19" s="32" t="s">
        <v>56</v>
      </c>
      <c r="C19" s="41">
        <f>'Feuille 5'!C20/'Feuille 5'!$B20</f>
        <v>2.8366204041879717E-2</v>
      </c>
      <c r="D19" s="42">
        <f>'Feuille 5'!D20/'Feuille 5'!$B20</f>
        <v>0.10969077185293402</v>
      </c>
      <c r="E19" s="42">
        <f>'Feuille 5'!E20/'Feuille 5'!$B20</f>
        <v>0.2528609690771853</v>
      </c>
      <c r="F19" s="42">
        <f>'Feuille 5'!F20/'Feuille 5'!$B20</f>
        <v>3.019235451667884E-2</v>
      </c>
      <c r="G19" s="42">
        <f>'Feuille 5'!G20/'Feuille 5'!$B20</f>
        <v>3.2992451911370832E-2</v>
      </c>
      <c r="H19" s="42">
        <f>'Feuille 5'!H20/'Feuille 5'!$B20</f>
        <v>8.278548819089359E-3</v>
      </c>
      <c r="I19" s="42">
        <f>'Feuille 5'!I20/'Feuille 5'!$B20</f>
        <v>0.18979790601412222</v>
      </c>
      <c r="J19" s="42">
        <f>'Feuille 5'!J20/'Feuille 5'!$B20</f>
        <v>0.24665205746286828</v>
      </c>
      <c r="K19" s="42">
        <f>'Feuille 5'!K20/'Feuille 5'!$B20</f>
        <v>3.5549062576089606E-2</v>
      </c>
      <c r="L19" s="43">
        <f t="shared" si="0"/>
        <v>0.79632335037740443</v>
      </c>
    </row>
    <row r="20" spans="2:12" x14ac:dyDescent="0.25">
      <c r="B20" s="32" t="s">
        <v>57</v>
      </c>
      <c r="C20" s="41">
        <f>'Feuille 5'!C21/'Feuille 5'!$B21</f>
        <v>3.261644623346751E-2</v>
      </c>
      <c r="D20" s="42">
        <f>'Feuille 5'!D21/'Feuille 5'!$B21</f>
        <v>0.17522714203565265</v>
      </c>
      <c r="E20" s="42">
        <f>'Feuille 5'!E21/'Feuille 5'!$B21</f>
        <v>0.20494537090281773</v>
      </c>
      <c r="F20" s="42">
        <f>'Feuille 5'!F21/'Feuille 5'!$B21</f>
        <v>3.8320874065554913E-2</v>
      </c>
      <c r="G20" s="42">
        <f>'Feuille 5'!G21/'Feuille 5'!$B21</f>
        <v>2.0172512938470385E-2</v>
      </c>
      <c r="H20" s="42">
        <f>'Feuille 5'!H21/'Feuille 5'!$B21</f>
        <v>1.2995974698102358E-2</v>
      </c>
      <c r="I20" s="42">
        <f>'Feuille 5'!I21/'Feuille 5'!$B21</f>
        <v>8.5198389879240943E-2</v>
      </c>
      <c r="J20" s="42">
        <f>'Feuille 5'!J21/'Feuille 5'!$B21</f>
        <v>0.33483611270845315</v>
      </c>
      <c r="K20" s="42">
        <f>'Feuille 5'!K21/'Feuille 5'!$B21</f>
        <v>4.5152386428982179E-2</v>
      </c>
      <c r="L20" s="43">
        <f t="shared" si="0"/>
        <v>0.74162162162162171</v>
      </c>
    </row>
    <row r="21" spans="2:12" x14ac:dyDescent="0.25">
      <c r="B21" s="34" t="s">
        <v>72</v>
      </c>
      <c r="C21" s="47">
        <f>'Feuille 5'!C22/'Feuille 5'!$B22</f>
        <v>1.3657025778209231E-2</v>
      </c>
      <c r="D21" s="48">
        <f>'Feuille 5'!D22/'Feuille 5'!$B22</f>
        <v>0.14740011112206725</v>
      </c>
      <c r="E21" s="48">
        <f>'Feuille 5'!E22/'Feuille 5'!$B22</f>
        <v>0.27272062405920106</v>
      </c>
      <c r="F21" s="48">
        <f>'Feuille 5'!F22/'Feuille 5'!$B22</f>
        <v>3.7657063619384729E-2</v>
      </c>
      <c r="G21" s="48">
        <f>'Feuille 5'!G22/'Feuille 5'!$B22</f>
        <v>4.02091598203854E-2</v>
      </c>
      <c r="H21" s="48">
        <f>'Feuille 5'!H22/'Feuille 5'!$B22</f>
        <v>9.404623682244739E-3</v>
      </c>
      <c r="I21" s="48">
        <f>'Feuille 5'!I22/'Feuille 5'!$B22</f>
        <v>0.12969880971310205</v>
      </c>
      <c r="J21" s="48">
        <f>'Feuille 5'!J22/'Feuille 5'!$B22</f>
        <v>0.23002668166729676</v>
      </c>
      <c r="K21" s="48">
        <f>'Feuille 5'!K22/'Feuille 5'!$B22</f>
        <v>4.9667270548758899E-2</v>
      </c>
      <c r="L21" s="49">
        <f t="shared" si="0"/>
        <v>0.76938423311037363</v>
      </c>
    </row>
    <row r="22" spans="2:12" ht="108.75" customHeight="1" x14ac:dyDescent="0.25">
      <c r="B22" s="28">
        <v>2010</v>
      </c>
      <c r="C22" s="25" t="s">
        <v>38</v>
      </c>
      <c r="D22" s="26" t="s">
        <v>39</v>
      </c>
      <c r="E22" s="26" t="s">
        <v>40</v>
      </c>
      <c r="F22" s="26" t="s">
        <v>41</v>
      </c>
      <c r="G22" s="26" t="s">
        <v>42</v>
      </c>
      <c r="H22" s="26" t="s">
        <v>43</v>
      </c>
      <c r="I22" s="26" t="s">
        <v>73</v>
      </c>
      <c r="J22" s="26" t="s">
        <v>45</v>
      </c>
      <c r="K22" s="26" t="s">
        <v>46</v>
      </c>
      <c r="L22" s="27" t="s">
        <v>71</v>
      </c>
    </row>
    <row r="23" spans="2:12" ht="15.75" x14ac:dyDescent="0.25">
      <c r="B23" s="30" t="s">
        <v>68</v>
      </c>
      <c r="C23" s="35">
        <f>'Feuille 6'!C12/'Feuille 6'!$B12</f>
        <v>5.911974153816707E-2</v>
      </c>
      <c r="D23" s="36">
        <f>'Feuille 6'!D12/'Feuille 6'!$B12</f>
        <v>0.16490001867684573</v>
      </c>
      <c r="E23" s="36">
        <f>'Feuille 6'!E12/'Feuille 6'!$B12</f>
        <v>0.2416317553515846</v>
      </c>
      <c r="F23" s="36">
        <f>'Feuille 6'!F12/'Feuille 6'!$B12</f>
        <v>2.5754559106809061E-2</v>
      </c>
      <c r="G23" s="36">
        <f>'Feuille 6'!G12/'Feuille 6'!$B12</f>
        <v>2.5646099740478066E-2</v>
      </c>
      <c r="H23" s="36">
        <f>'Feuille 6'!H12/'Feuille 6'!$B12</f>
        <v>1.0223698208293101E-2</v>
      </c>
      <c r="I23" s="36">
        <f>'Feuille 6'!I12/'Feuille 6'!$B12</f>
        <v>0.10949110773489247</v>
      </c>
      <c r="J23" s="36">
        <f>'Feuille 6'!J12/'Feuille 6'!$B12</f>
        <v>0.23259269258335366</v>
      </c>
      <c r="K23" s="36">
        <f>'Feuille 6'!K12/'Feuille 6'!$B12</f>
        <v>6.0181174076211638E-2</v>
      </c>
      <c r="L23" s="37">
        <f>SUM(E23:K23)</f>
        <v>0.70552108680162251</v>
      </c>
    </row>
    <row r="24" spans="2:12" ht="15.75" x14ac:dyDescent="0.25">
      <c r="B24" s="31" t="s">
        <v>69</v>
      </c>
      <c r="C24" s="38">
        <f>'Feuille 6'!C13/'Feuille 6'!$B13</f>
        <v>3.4590515088923371E-2</v>
      </c>
      <c r="D24" s="39">
        <f>'Feuille 6'!D13/'Feuille 6'!$B13</f>
        <v>0.15180082898768776</v>
      </c>
      <c r="E24" s="39">
        <f>'Feuille 6'!E13/'Feuille 6'!$B13</f>
        <v>0.24630461285638497</v>
      </c>
      <c r="F24" s="39">
        <f>'Feuille 6'!F13/'Feuille 6'!$B13</f>
        <v>2.6774413172799209E-2</v>
      </c>
      <c r="G24" s="39">
        <f>'Feuille 6'!G13/'Feuille 6'!$B13</f>
        <v>2.7442180597165002E-2</v>
      </c>
      <c r="H24" s="39">
        <f>'Feuille 6'!H13/'Feuille 6'!$B13</f>
        <v>9.8324724424057371E-3</v>
      </c>
      <c r="I24" s="39">
        <f>'Feuille 6'!I13/'Feuille 6'!$B13</f>
        <v>0.12412010198654376</v>
      </c>
      <c r="J24" s="39">
        <f>'Feuille 6'!J13/'Feuille 6'!$B13</f>
        <v>0.24123311495356878</v>
      </c>
      <c r="K24" s="39">
        <f>'Feuille 6'!K13/'Feuille 6'!$B13</f>
        <v>6.8832114588944185E-2</v>
      </c>
      <c r="L24" s="40">
        <f t="shared" ref="L24:L33" si="1">SUM(E24:K24)</f>
        <v>0.74453901059781169</v>
      </c>
    </row>
    <row r="25" spans="2:12" x14ac:dyDescent="0.25">
      <c r="B25" s="32" t="s">
        <v>50</v>
      </c>
      <c r="C25" s="41">
        <f>'Feuille 6'!C14/'Feuille 6'!$B14</f>
        <v>1.4187551424314528E-2</v>
      </c>
      <c r="D25" s="42">
        <f>'Feuille 6'!D14/'Feuille 6'!$B14</f>
        <v>0.13124596944561812</v>
      </c>
      <c r="E25" s="42">
        <f>'Feuille 6'!E14/'Feuille 6'!$B14</f>
        <v>0.21806133113922926</v>
      </c>
      <c r="F25" s="42">
        <f>'Feuille 6'!F14/'Feuille 6'!$B14</f>
        <v>2.3549556361048725E-2</v>
      </c>
      <c r="G25" s="42">
        <f>'Feuille 6'!G14/'Feuille 6'!$B14</f>
        <v>2.84195779314639E-2</v>
      </c>
      <c r="H25" s="42">
        <f>'Feuille 6'!H14/'Feuille 6'!$B14</f>
        <v>5.1591096088416466E-3</v>
      </c>
      <c r="I25" s="42">
        <f>'Feuille 6'!I14/'Feuille 6'!$B14</f>
        <v>0.18643954724365674</v>
      </c>
      <c r="J25" s="42">
        <f>'Feuille 6'!J14/'Feuille 6'!$B14</f>
        <v>0.29333540883719894</v>
      </c>
      <c r="K25" s="42">
        <f>'Feuille 6'!K14/'Feuille 6'!$B14</f>
        <v>4.0894838666637019E-2</v>
      </c>
      <c r="L25" s="43">
        <f t="shared" si="1"/>
        <v>0.79585936978807625</v>
      </c>
    </row>
    <row r="26" spans="2:12" x14ac:dyDescent="0.25">
      <c r="B26" s="32" t="s">
        <v>51</v>
      </c>
      <c r="C26" s="41">
        <f>'Feuille 6'!C15/'Feuille 6'!$B15</f>
        <v>2.5377617514857374E-2</v>
      </c>
      <c r="D26" s="42">
        <f>'Feuille 6'!D15/'Feuille 6'!$B15</f>
        <v>0.11316696895184705</v>
      </c>
      <c r="E26" s="42">
        <f>'Feuille 6'!E15/'Feuille 6'!$B15</f>
        <v>0.24849275590889863</v>
      </c>
      <c r="F26" s="42">
        <f>'Feuille 6'!F15/'Feuille 6'!$B15</f>
        <v>3.5252665008279983E-2</v>
      </c>
      <c r="G26" s="42">
        <f>'Feuille 6'!G15/'Feuille 6'!$B15</f>
        <v>2.9926232857562744E-2</v>
      </c>
      <c r="H26" s="42">
        <f>'Feuille 6'!H15/'Feuille 6'!$B15</f>
        <v>1.5728387804405955E-2</v>
      </c>
      <c r="I26" s="42">
        <f>'Feuille 6'!I15/'Feuille 6'!$B15</f>
        <v>9.3510068605593105E-2</v>
      </c>
      <c r="J26" s="42">
        <f>'Feuille 6'!J15/'Feuille 6'!$B15</f>
        <v>0.32385496046396589</v>
      </c>
      <c r="K26" s="42">
        <f>'Feuille 6'!K15/'Feuille 6'!$B15</f>
        <v>5.4511695927394209E-2</v>
      </c>
      <c r="L26" s="43">
        <f t="shared" si="1"/>
        <v>0.80127676657610059</v>
      </c>
    </row>
    <row r="27" spans="2:12" x14ac:dyDescent="0.25">
      <c r="B27" s="32" t="s">
        <v>52</v>
      </c>
      <c r="C27" s="41">
        <f>'Feuille 6'!C16/'Feuille 6'!$B16</f>
        <v>1.5693812501520719E-2</v>
      </c>
      <c r="D27" s="42">
        <f>'Feuille 6'!D16/'Feuille 6'!$B16</f>
        <v>0.18762013674298644</v>
      </c>
      <c r="E27" s="42">
        <f>'Feuille 6'!E16/'Feuille 6'!$B16</f>
        <v>0.230492226088226</v>
      </c>
      <c r="F27" s="42">
        <f>'Feuille 6'!F16/'Feuille 6'!$B16</f>
        <v>2.8175868025986033E-2</v>
      </c>
      <c r="G27" s="42">
        <f>'Feuille 6'!G16/'Feuille 6'!$B16</f>
        <v>2.9587094576510379E-2</v>
      </c>
      <c r="H27" s="42">
        <f>'Feuille 6'!H16/'Feuille 6'!$B16</f>
        <v>1.126548091194433E-2</v>
      </c>
      <c r="I27" s="42">
        <f>'Feuille 6'!I16/'Feuille 6'!$B16</f>
        <v>0.12703472103944136</v>
      </c>
      <c r="J27" s="42">
        <f>'Feuille 6'!J16/'Feuille 6'!$B16</f>
        <v>0.24158738655441739</v>
      </c>
      <c r="K27" s="42">
        <f>'Feuille 6'!K16/'Feuille 6'!$B16</f>
        <v>7.1875228107739844E-2</v>
      </c>
      <c r="L27" s="43">
        <f t="shared" si="1"/>
        <v>0.74001800530426531</v>
      </c>
    </row>
    <row r="28" spans="2:12" x14ac:dyDescent="0.25">
      <c r="B28" s="32" t="s">
        <v>53</v>
      </c>
      <c r="C28" s="41">
        <f>'Feuille 6'!C17/'Feuille 6'!$B17</f>
        <v>4.2135490518111988E-2</v>
      </c>
      <c r="D28" s="42">
        <f>'Feuille 6'!D17/'Feuille 6'!$B17</f>
        <v>0.12680941354089095</v>
      </c>
      <c r="E28" s="42">
        <f>'Feuille 6'!E17/'Feuille 6'!$B17</f>
        <v>0.2936018933172837</v>
      </c>
      <c r="F28" s="42">
        <f>'Feuille 6'!F17/'Feuille 6'!$B17</f>
        <v>2.2284222015934059E-2</v>
      </c>
      <c r="G28" s="42">
        <f>'Feuille 6'!G17/'Feuille 6'!$B17</f>
        <v>2.0519438125452674E-2</v>
      </c>
      <c r="H28" s="42">
        <f>'Feuille 6'!H17/'Feuille 6'!$B17</f>
        <v>9.2829672851911169E-3</v>
      </c>
      <c r="I28" s="42">
        <f>'Feuille 6'!I17/'Feuille 6'!$B17</f>
        <v>0.11159452814983323</v>
      </c>
      <c r="J28" s="42">
        <f>'Feuille 6'!J17/'Feuille 6'!$B17</f>
        <v>0.2035163063991268</v>
      </c>
      <c r="K28" s="42">
        <f>'Feuille 6'!K17/'Feuille 6'!$B17</f>
        <v>8.4857542155892654E-2</v>
      </c>
      <c r="L28" s="43">
        <f t="shared" si="1"/>
        <v>0.74565689744871422</v>
      </c>
    </row>
    <row r="29" spans="2:12" ht="15.75" x14ac:dyDescent="0.25">
      <c r="B29" s="33" t="s">
        <v>54</v>
      </c>
      <c r="C29" s="44">
        <f>'Feuille 6'!C18/'Feuille 6'!$B18</f>
        <v>2.7656661088083477E-2</v>
      </c>
      <c r="D29" s="45">
        <f>'Feuille 6'!D18/'Feuille 6'!$B18</f>
        <v>0.11325760808659545</v>
      </c>
      <c r="E29" s="45">
        <f>'Feuille 6'!E18/'Feuille 6'!$B18</f>
        <v>0.2205742106181095</v>
      </c>
      <c r="F29" s="45">
        <f>'Feuille 6'!F18/'Feuille 6'!$B18</f>
        <v>3.0951859672038683E-2</v>
      </c>
      <c r="G29" s="45">
        <f>'Feuille 6'!G18/'Feuille 6'!$B18</f>
        <v>2.8068560911077879E-2</v>
      </c>
      <c r="H29" s="45">
        <f>'Feuille 6'!H18/'Feuille 6'!$B18</f>
        <v>1.2965567401283197E-2</v>
      </c>
      <c r="I29" s="45">
        <f>'Feuille 6'!I18/'Feuille 6'!$B18</f>
        <v>0.13245733497103715</v>
      </c>
      <c r="J29" s="45">
        <f>'Feuille 6'!J18/'Feuille 6'!$B18</f>
        <v>0.30645717911705006</v>
      </c>
      <c r="K29" s="45">
        <f>'Feuille 6'!K18/'Feuille 6'!$B18</f>
        <v>5.7176148402682175E-2</v>
      </c>
      <c r="L29" s="46">
        <f t="shared" si="1"/>
        <v>0.78865086109327864</v>
      </c>
    </row>
    <row r="30" spans="2:12" x14ac:dyDescent="0.25">
      <c r="B30" s="32" t="s">
        <v>55</v>
      </c>
      <c r="C30" s="41">
        <f>'Feuille 6'!C19/'Feuille 6'!$B19</f>
        <v>3.830155767799856E-2</v>
      </c>
      <c r="D30" s="42">
        <f>'Feuille 6'!D19/'Feuille 6'!$B19</f>
        <v>0.17923665239506714</v>
      </c>
      <c r="E30" s="42">
        <f>'Feuille 6'!E19/'Feuille 6'!$B19</f>
        <v>0.25208279967309499</v>
      </c>
      <c r="F30" s="42">
        <f>'Feuille 6'!F19/'Feuille 6'!$B19</f>
        <v>2.4725241214427734E-2</v>
      </c>
      <c r="G30" s="42">
        <f>'Feuille 6'!G19/'Feuille 6'!$B19</f>
        <v>2.8043083153413598E-2</v>
      </c>
      <c r="H30" s="42">
        <f>'Feuille 6'!H19/'Feuille 6'!$B19</f>
        <v>7.3553628279723355E-3</v>
      </c>
      <c r="I30" s="42">
        <f>'Feuille 6'!I19/'Feuille 6'!$B19</f>
        <v>0.10919196724444283</v>
      </c>
      <c r="J30" s="42">
        <f>'Feuille 6'!J19/'Feuille 6'!$B19</f>
        <v>0.18939754333321138</v>
      </c>
      <c r="K30" s="42">
        <f>'Feuille 6'!K19/'Feuille 6'!$B19</f>
        <v>9.5103336952057999E-2</v>
      </c>
      <c r="L30" s="43">
        <f t="shared" si="1"/>
        <v>0.70589933439862085</v>
      </c>
    </row>
    <row r="31" spans="2:12" x14ac:dyDescent="0.25">
      <c r="B31" s="32" t="s">
        <v>56</v>
      </c>
      <c r="C31" s="41">
        <f>'Feuille 6'!C20/'Feuille 6'!$B20</f>
        <v>2.3009454379769905E-2</v>
      </c>
      <c r="D31" s="42">
        <f>'Feuille 6'!D20/'Feuille 6'!$B20</f>
        <v>8.6000683449139997E-2</v>
      </c>
      <c r="E31" s="42">
        <f>'Feuille 6'!E20/'Feuille 6'!$B20</f>
        <v>0.24262444469757374</v>
      </c>
      <c r="F31" s="42">
        <f>'Feuille 6'!F20/'Feuille 6'!$B20</f>
        <v>2.8818772069711812E-2</v>
      </c>
      <c r="G31" s="42">
        <f>'Feuille 6'!G20/'Feuille 6'!$B20</f>
        <v>2.8818772069711812E-2</v>
      </c>
      <c r="H31" s="42">
        <f>'Feuille 6'!H20/'Feuille 6'!$B20</f>
        <v>8.9987470099100117E-3</v>
      </c>
      <c r="I31" s="42">
        <f>'Feuille 6'!I20/'Feuille 6'!$B20</f>
        <v>0.19079621824809204</v>
      </c>
      <c r="J31" s="42">
        <f>'Feuille 6'!J20/'Feuille 6'!$B20</f>
        <v>0.28966852716710334</v>
      </c>
      <c r="K31" s="42">
        <f>'Feuille 6'!K20/'Feuille 6'!$B20</f>
        <v>4.2943387629570569E-2</v>
      </c>
      <c r="L31" s="43">
        <f t="shared" si="1"/>
        <v>0.83266886889167335</v>
      </c>
    </row>
    <row r="32" spans="2:12" x14ac:dyDescent="0.25">
      <c r="B32" s="32" t="s">
        <v>57</v>
      </c>
      <c r="C32" s="41">
        <f>'Feuille 6'!C21/'Feuille 6'!$B21</f>
        <v>2.5683877209956896E-2</v>
      </c>
      <c r="D32" s="42">
        <f>'Feuille 6'!D21/'Feuille 6'!$B21</f>
        <v>0.13921628991116192</v>
      </c>
      <c r="E32" s="42">
        <f>'Feuille 6'!E21/'Feuille 6'!$B21</f>
        <v>0.20731814583516578</v>
      </c>
      <c r="F32" s="42">
        <f>'Feuille 6'!F21/'Feuille 6'!$B21</f>
        <v>3.9207494062802356E-2</v>
      </c>
      <c r="G32" s="42">
        <f>'Feuille 6'!G21/'Feuille 6'!$B21</f>
        <v>1.9196939044770867E-2</v>
      </c>
      <c r="H32" s="42">
        <f>'Feuille 6'!H21/'Feuille 6'!$B21</f>
        <v>1.5150848799366699E-2</v>
      </c>
      <c r="I32" s="42">
        <f>'Feuille 6'!I21/'Feuille 6'!$B21</f>
        <v>0.10222974755915207</v>
      </c>
      <c r="J32" s="42">
        <f>'Feuille 6'!J21/'Feuille 6'!$B21</f>
        <v>0.33927786084967892</v>
      </c>
      <c r="K32" s="42">
        <f>'Feuille 6'!K21/'Feuille 6'!$B21</f>
        <v>4.7211716070014946E-2</v>
      </c>
      <c r="L32" s="43">
        <f t="shared" si="1"/>
        <v>0.76959275222095158</v>
      </c>
    </row>
    <row r="33" spans="2:12" x14ac:dyDescent="0.25">
      <c r="B33" s="34" t="s">
        <v>72</v>
      </c>
      <c r="C33" s="47">
        <f>'Feuille 6'!C22/'Feuille 6'!$B22</f>
        <v>1.4256743879861238E-2</v>
      </c>
      <c r="D33" s="48">
        <f>'Feuille 6'!D22/'Feuille 6'!$B22</f>
        <v>9.6162195951875792E-2</v>
      </c>
      <c r="E33" s="48">
        <f>'Feuille 6'!E22/'Feuille 6'!$B22</f>
        <v>0.26419763731114554</v>
      </c>
      <c r="F33" s="48">
        <f>'Feuille 6'!F22/'Feuille 6'!$B22</f>
        <v>3.8267867890061445E-2</v>
      </c>
      <c r="G33" s="48">
        <f>'Feuille 6'!G22/'Feuille 6'!$B22</f>
        <v>3.6171509299490506E-2</v>
      </c>
      <c r="H33" s="48">
        <f>'Feuille 6'!H22/'Feuille 6'!$B22</f>
        <v>1.4855165811460482E-2</v>
      </c>
      <c r="I33" s="48">
        <f>'Feuille 6'!I22/'Feuille 6'!$B22</f>
        <v>0.14744685284465972</v>
      </c>
      <c r="J33" s="48">
        <f>'Feuille 6'!J22/'Feuille 6'!$B22</f>
        <v>0.26499998118170026</v>
      </c>
      <c r="K33" s="48">
        <f>'Feuille 6'!K22/'Feuille 6'!$B22</f>
        <v>5.3181883657059413E-2</v>
      </c>
      <c r="L33" s="49">
        <f t="shared" si="1"/>
        <v>0.8191208979955773</v>
      </c>
    </row>
    <row r="34" spans="2:12" ht="8.25" customHeight="1" x14ac:dyDescent="0.25"/>
    <row r="35" spans="2:12" ht="107.25" customHeight="1" x14ac:dyDescent="0.25">
      <c r="B35" s="28">
        <v>2019</v>
      </c>
      <c r="C35" s="25" t="s">
        <v>38</v>
      </c>
      <c r="D35" s="26" t="s">
        <v>39</v>
      </c>
      <c r="E35" s="26" t="s">
        <v>40</v>
      </c>
      <c r="F35" s="26" t="s">
        <v>41</v>
      </c>
      <c r="G35" s="26" t="s">
        <v>42</v>
      </c>
      <c r="H35" s="26" t="s">
        <v>43</v>
      </c>
      <c r="I35" s="26" t="s">
        <v>73</v>
      </c>
      <c r="J35" s="26" t="s">
        <v>45</v>
      </c>
      <c r="K35" s="26" t="s">
        <v>46</v>
      </c>
      <c r="L35" s="27" t="s">
        <v>71</v>
      </c>
    </row>
    <row r="36" spans="2:12" ht="15.75" x14ac:dyDescent="0.25">
      <c r="B36" s="30" t="s">
        <v>68</v>
      </c>
      <c r="C36" s="35">
        <f>'Feuille 7'!C12/'Feuille 7'!$B12</f>
        <v>4.4889040622995764E-2</v>
      </c>
      <c r="D36" s="36">
        <f>'Feuille 7'!D12/'Feuille 7'!$B12</f>
        <v>0.16111398921025669</v>
      </c>
      <c r="E36" s="36">
        <f>'Feuille 7'!E12/'Feuille 7'!$B12</f>
        <v>0.24531392047254652</v>
      </c>
      <c r="F36" s="36">
        <f>'Feuille 7'!F12/'Feuille 7'!$B12</f>
        <v>2.9723390268878408E-2</v>
      </c>
      <c r="G36" s="36">
        <f>'Feuille 7'!G12/'Feuille 7'!$B12</f>
        <v>2.2910362652879233E-2</v>
      </c>
      <c r="H36" s="36">
        <f>'Feuille 7'!H12/'Feuille 7'!$B12</f>
        <v>1.0464920947345522E-2</v>
      </c>
      <c r="I36" s="36">
        <f>'Feuille 7'!I12/'Feuille 7'!$B12</f>
        <v>0.12544169981668357</v>
      </c>
      <c r="J36" s="36">
        <f>'Feuille 7'!J12/'Feuille 7'!$B12</f>
        <v>0.23529545161980978</v>
      </c>
      <c r="K36" s="36">
        <f>'Feuille 7'!K12/'Feuille 7'!$B12</f>
        <v>6.0773178229145457E-2</v>
      </c>
      <c r="L36" s="37">
        <f>SUM(E36:K36)</f>
        <v>0.72992292400728842</v>
      </c>
    </row>
    <row r="37" spans="2:12" ht="15.75" x14ac:dyDescent="0.25">
      <c r="B37" s="31" t="s">
        <v>69</v>
      </c>
      <c r="C37" s="38">
        <f>'Feuille 7'!C13/'Feuille 7'!$B13</f>
        <v>3.0305824969766536E-2</v>
      </c>
      <c r="D37" s="39">
        <f>'Feuille 7'!D13/'Feuille 7'!$B13</f>
        <v>0.14548206032144842</v>
      </c>
      <c r="E37" s="39">
        <f>'Feuille 7'!E13/'Feuille 7'!$B13</f>
        <v>0.24908585905665145</v>
      </c>
      <c r="F37" s="39">
        <f>'Feuille 7'!F13/'Feuille 7'!$B13</f>
        <v>2.97068654501456E-2</v>
      </c>
      <c r="G37" s="39">
        <f>'Feuille 7'!G13/'Feuille 7'!$B13</f>
        <v>2.3671220314701064E-2</v>
      </c>
      <c r="H37" s="39">
        <f>'Feuille 7'!H13/'Feuille 7'!$B13</f>
        <v>1.0302960191875573E-2</v>
      </c>
      <c r="I37" s="39">
        <f>'Feuille 7'!I13/'Feuille 7'!$B13</f>
        <v>0.13964457887330567</v>
      </c>
      <c r="J37" s="39">
        <f>'Feuille 7'!J13/'Feuille 7'!$B13</f>
        <v>0.24331112220226447</v>
      </c>
      <c r="K37" s="39">
        <f>'Feuille 7'!K13/'Feuille 7'!$B13</f>
        <v>6.7527581244939627E-2</v>
      </c>
      <c r="L37" s="40">
        <f t="shared" ref="L37:L46" si="2">SUM(E37:K37)</f>
        <v>0.7632501873338835</v>
      </c>
    </row>
    <row r="38" spans="2:12" x14ac:dyDescent="0.25">
      <c r="B38" s="32" t="s">
        <v>50</v>
      </c>
      <c r="C38" s="41">
        <f>'Feuille 7'!C14/'Feuille 7'!$B14</f>
        <v>1.2130153266125729E-2</v>
      </c>
      <c r="D38" s="42">
        <f>'Feuille 7'!D14/'Feuille 7'!$B14</f>
        <v>0.11443734120154087</v>
      </c>
      <c r="E38" s="42">
        <f>'Feuille 7'!E14/'Feuille 7'!$B14</f>
        <v>0.20195065978198509</v>
      </c>
      <c r="F38" s="42">
        <f>'Feuille 7'!F14/'Feuille 7'!$B14</f>
        <v>2.5694615195475785E-2</v>
      </c>
      <c r="G38" s="42">
        <f>'Feuille 7'!G14/'Feuille 7'!$B14</f>
        <v>2.3215310220473732E-2</v>
      </c>
      <c r="H38" s="42">
        <f>'Feuille 7'!H14/'Feuille 7'!$B14</f>
        <v>5.880665519219736E-3</v>
      </c>
      <c r="I38" s="42">
        <f>'Feuille 7'!I14/'Feuille 7'!$B14</f>
        <v>0.2244283255470863</v>
      </c>
      <c r="J38" s="42">
        <f>'Feuille 7'!J14/'Feuille 7'!$B14</f>
        <v>0.30120481927710846</v>
      </c>
      <c r="K38" s="42">
        <f>'Feuille 7'!K14/'Feuille 7'!$B14</f>
        <v>3.6021637570690934E-2</v>
      </c>
      <c r="L38" s="43">
        <f t="shared" si="2"/>
        <v>0.81839603311204012</v>
      </c>
    </row>
    <row r="39" spans="2:12" x14ac:dyDescent="0.25">
      <c r="B39" s="32" t="s">
        <v>51</v>
      </c>
      <c r="C39" s="41">
        <f>'Feuille 7'!C15/'Feuille 7'!$B15</f>
        <v>2.2954606732596805E-2</v>
      </c>
      <c r="D39" s="42">
        <f>'Feuille 7'!D15/'Feuille 7'!$B15</f>
        <v>0.10578225744709889</v>
      </c>
      <c r="E39" s="42">
        <f>'Feuille 7'!E15/'Feuille 7'!$B15</f>
        <v>0.26302264503909539</v>
      </c>
      <c r="F39" s="42">
        <f>'Feuille 7'!F15/'Feuille 7'!$B15</f>
        <v>3.6399162503037423E-2</v>
      </c>
      <c r="G39" s="42">
        <f>'Feuille 7'!G15/'Feuille 7'!$B15</f>
        <v>2.6010338893345628E-2</v>
      </c>
      <c r="H39" s="42">
        <f>'Feuille 7'!H15/'Feuille 7'!$B15</f>
        <v>1.5861180551163541E-2</v>
      </c>
      <c r="I39" s="42">
        <f>'Feuille 7'!I15/'Feuille 7'!$B15</f>
        <v>0.10958028620027362</v>
      </c>
      <c r="J39" s="42">
        <f>'Feuille 7'!J15/'Feuille 7'!$B15</f>
        <v>0.30238100785902355</v>
      </c>
      <c r="K39" s="42">
        <f>'Feuille 7'!K15/'Feuille 7'!$B15</f>
        <v>5.4197637299904462E-2</v>
      </c>
      <c r="L39" s="43">
        <f t="shared" si="2"/>
        <v>0.80745225834584367</v>
      </c>
    </row>
    <row r="40" spans="2:12" x14ac:dyDescent="0.25">
      <c r="B40" s="32" t="s">
        <v>52</v>
      </c>
      <c r="C40" s="41">
        <f>'Feuille 7'!C16/'Feuille 7'!$B16</f>
        <v>1.3225585657194587E-2</v>
      </c>
      <c r="D40" s="42">
        <f>'Feuille 7'!D16/'Feuille 7'!$B16</f>
        <v>0.18489324589874367</v>
      </c>
      <c r="E40" s="42">
        <f>'Feuille 7'!E16/'Feuille 7'!$B16</f>
        <v>0.22624804044953745</v>
      </c>
      <c r="F40" s="42">
        <f>'Feuille 7'!F16/'Feuille 7'!$B16</f>
        <v>3.0469629727760482E-2</v>
      </c>
      <c r="G40" s="42">
        <f>'Feuille 7'!G16/'Feuille 7'!$B16</f>
        <v>2.4132829922059569E-2</v>
      </c>
      <c r="H40" s="42">
        <f>'Feuille 7'!H16/'Feuille 7'!$B16</f>
        <v>1.0576052637389326E-2</v>
      </c>
      <c r="I40" s="42">
        <f>'Feuille 7'!I16/'Feuille 7'!$B16</f>
        <v>0.13689253935660506</v>
      </c>
      <c r="J40" s="42">
        <f>'Feuille 7'!J16/'Feuille 7'!$B16</f>
        <v>0.24914442162902123</v>
      </c>
      <c r="K40" s="42">
        <f>'Feuille 7'!K16/'Feuille 7'!$B16</f>
        <v>6.7916363074341485E-2</v>
      </c>
      <c r="L40" s="43">
        <f t="shared" si="2"/>
        <v>0.74537987679671447</v>
      </c>
    </row>
    <row r="41" spans="2:12" x14ac:dyDescent="0.25">
      <c r="B41" s="32" t="s">
        <v>53</v>
      </c>
      <c r="C41" s="41">
        <f>'Feuille 7'!C17/'Feuille 7'!$B17</f>
        <v>4.0298821034733791E-2</v>
      </c>
      <c r="D41" s="42">
        <f>'Feuille 7'!D17/'Feuille 7'!$B17</f>
        <v>0.11804310332191664</v>
      </c>
      <c r="E41" s="42">
        <f>'Feuille 7'!E17/'Feuille 7'!$B17</f>
        <v>0.29695462473921563</v>
      </c>
      <c r="F41" s="42">
        <f>'Feuille 7'!F17/'Feuille 7'!$B17</f>
        <v>2.5411514088463927E-2</v>
      </c>
      <c r="G41" s="42">
        <f>'Feuille 7'!G17/'Feuille 7'!$B17</f>
        <v>1.7076185683365011E-2</v>
      </c>
      <c r="H41" s="42">
        <f>'Feuille 7'!H17/'Feuille 7'!$B17</f>
        <v>1.1076312716506002E-2</v>
      </c>
      <c r="I41" s="42">
        <f>'Feuille 7'!I17/'Feuille 7'!$B17</f>
        <v>0.1249859530661403</v>
      </c>
      <c r="J41" s="42">
        <f>'Feuille 7'!J17/'Feuille 7'!$B17</f>
        <v>0.21420719105295816</v>
      </c>
      <c r="K41" s="42">
        <f>'Feuille 7'!K17/'Feuille 7'!$B17</f>
        <v>8.5830430300335672E-2</v>
      </c>
      <c r="L41" s="43">
        <f t="shared" si="2"/>
        <v>0.77554221164698467</v>
      </c>
    </row>
    <row r="42" spans="2:12" ht="15.75" x14ac:dyDescent="0.25">
      <c r="B42" s="33" t="s">
        <v>54</v>
      </c>
      <c r="C42" s="44">
        <f>'Feuille 7'!C18/'Feuille 7'!$B18</f>
        <v>2.547972925825134E-2</v>
      </c>
      <c r="D42" s="45">
        <f>'Feuille 7'!D18/'Feuille 7'!$B18</f>
        <v>0.10413439397111157</v>
      </c>
      <c r="E42" s="45">
        <f>'Feuille 7'!E18/'Feuille 7'!$B18</f>
        <v>0.2219314772172214</v>
      </c>
      <c r="F42" s="45">
        <f>'Feuille 7'!F18/'Feuille 7'!$B18</f>
        <v>3.4219524108575816E-2</v>
      </c>
      <c r="G42" s="45">
        <f>'Feuille 7'!G18/'Feuille 7'!$B18</f>
        <v>2.7280022329216384E-2</v>
      </c>
      <c r="H42" s="45">
        <f>'Feuille 7'!H18/'Feuille 7'!$B18</f>
        <v>1.3013746423836438E-2</v>
      </c>
      <c r="I42" s="45">
        <f>'Feuille 7'!I18/'Feuille 7'!$B18</f>
        <v>0.15347498429976972</v>
      </c>
      <c r="J42" s="45">
        <f>'Feuille 7'!J18/'Feuille 7'!$B18</f>
        <v>0.29922545530667782</v>
      </c>
      <c r="K42" s="45">
        <f>'Feuille 7'!K18/'Feuille 7'!$B18</f>
        <v>5.6615030353778524E-2</v>
      </c>
      <c r="L42" s="46">
        <f t="shared" si="2"/>
        <v>0.80576024003907609</v>
      </c>
    </row>
    <row r="43" spans="2:12" x14ac:dyDescent="0.25">
      <c r="B43" s="32" t="s">
        <v>55</v>
      </c>
      <c r="C43" s="41">
        <f>'Feuille 7'!C19/'Feuille 7'!$B19</f>
        <v>3.784370192118032E-2</v>
      </c>
      <c r="D43" s="42">
        <f>'Feuille 7'!D19/'Feuille 7'!$B19</f>
        <v>0.16649571975225846</v>
      </c>
      <c r="E43" s="42">
        <f>'Feuille 7'!E19/'Feuille 7'!$B19</f>
        <v>0.26505582074243561</v>
      </c>
      <c r="F43" s="42">
        <f>'Feuille 7'!F19/'Feuille 7'!$B19</f>
        <v>2.4924060120714818E-2</v>
      </c>
      <c r="G43" s="42">
        <f>'Feuille 7'!G19/'Feuille 7'!$B19</f>
        <v>2.5010848554183597E-2</v>
      </c>
      <c r="H43" s="42">
        <f>'Feuille 7'!H19/'Feuille 7'!$B19</f>
        <v>7.653161860428419E-3</v>
      </c>
      <c r="I43" s="42">
        <f>'Feuille 7'!I19/'Feuille 7'!$B19</f>
        <v>0.12640340841847805</v>
      </c>
      <c r="J43" s="42">
        <f>'Feuille 7'!J19/'Feuille 7'!$B19</f>
        <v>0.18924217917866584</v>
      </c>
      <c r="K43" s="42">
        <f>'Feuille 7'!K19/'Feuille 7'!$B19</f>
        <v>9.7640932581166906E-2</v>
      </c>
      <c r="L43" s="43">
        <f t="shared" si="2"/>
        <v>0.73593041145607319</v>
      </c>
    </row>
    <row r="44" spans="2:12" x14ac:dyDescent="0.25">
      <c r="B44" s="32" t="s">
        <v>56</v>
      </c>
      <c r="C44" s="41">
        <f>'Feuille 7'!C20/'Feuille 7'!$B20</f>
        <v>2.0787631881332914E-2</v>
      </c>
      <c r="D44" s="42">
        <f>'Feuille 7'!D20/'Feuille 7'!$B20</f>
        <v>8.2941606601901183E-2</v>
      </c>
      <c r="E44" s="42">
        <f>'Feuille 7'!E20/'Feuille 7'!$B20</f>
        <v>0.24903374072913403</v>
      </c>
      <c r="F44" s="42">
        <f>'Feuille 7'!F20/'Feuille 7'!$B20</f>
        <v>3.3113966363731324E-2</v>
      </c>
      <c r="G44" s="42">
        <f>'Feuille 7'!G20/'Feuille 7'!$B20</f>
        <v>2.0787631881332914E-2</v>
      </c>
      <c r="H44" s="42">
        <f>'Feuille 7'!H20/'Feuille 7'!$B20</f>
        <v>7.9389950903582997E-3</v>
      </c>
      <c r="I44" s="42">
        <f>'Feuille 7'!I20/'Feuille 7'!$B20</f>
        <v>0.21247257912879974</v>
      </c>
      <c r="J44" s="42">
        <f>'Feuille 7'!J20/'Feuille 7'!$B20</f>
        <v>0.27504439569622896</v>
      </c>
      <c r="K44" s="42">
        <f>'Feuille 7'!K20/'Feuille 7'!$B20</f>
        <v>4.4186775305546849E-2</v>
      </c>
      <c r="L44" s="43">
        <f t="shared" si="2"/>
        <v>0.84257808419513214</v>
      </c>
    </row>
    <row r="45" spans="2:12" x14ac:dyDescent="0.25">
      <c r="B45" s="32" t="s">
        <v>57</v>
      </c>
      <c r="C45" s="41">
        <f>'Feuille 7'!C21/'Feuille 7'!$B21</f>
        <v>2.5730926926466648E-2</v>
      </c>
      <c r="D45" s="42">
        <f>'Feuille 7'!D21/'Feuille 7'!$B21</f>
        <v>0.11934321952714871</v>
      </c>
      <c r="E45" s="42">
        <f>'Feuille 7'!E21/'Feuille 7'!$B21</f>
        <v>0.20119170785914089</v>
      </c>
      <c r="F45" s="42">
        <f>'Feuille 7'!F21/'Feuille 7'!$B21</f>
        <v>4.107751848871518E-2</v>
      </c>
      <c r="G45" s="42">
        <f>'Feuille 7'!G21/'Feuille 7'!$B21</f>
        <v>1.7511591370655635E-2</v>
      </c>
      <c r="H45" s="42">
        <f>'Feuille 7'!H21/'Feuille 7'!$B21</f>
        <v>1.6649423305360771E-2</v>
      </c>
      <c r="I45" s="42">
        <f>'Feuille 7'!I21/'Feuille 7'!$B21</f>
        <v>0.11679503391194392</v>
      </c>
      <c r="J45" s="42">
        <f>'Feuille 7'!J21/'Feuille 7'!$B21</f>
        <v>0.34126527953404612</v>
      </c>
      <c r="K45" s="42">
        <f>'Feuille 7'!K21/'Feuille 7'!$B21</f>
        <v>4.8415526688891444E-2</v>
      </c>
      <c r="L45" s="43">
        <f t="shared" si="2"/>
        <v>0.78290608115875404</v>
      </c>
    </row>
    <row r="46" spans="2:12" x14ac:dyDescent="0.25">
      <c r="B46" s="34" t="s">
        <v>58</v>
      </c>
      <c r="C46" s="47">
        <f>'Feuille 7'!C22/'Feuille 7'!$B22</f>
        <v>1.2188595740943858E-2</v>
      </c>
      <c r="D46" s="48">
        <f>'Feuille 7'!D22/'Feuille 7'!$B22</f>
        <v>8.9416882479701684E-2</v>
      </c>
      <c r="E46" s="48">
        <f>'Feuille 7'!E22/'Feuille 7'!$B22</f>
        <v>0.26299490251288399</v>
      </c>
      <c r="F46" s="48">
        <f>'Feuille 7'!F22/'Feuille 7'!$B22</f>
        <v>4.2461881670116934E-2</v>
      </c>
      <c r="G46" s="48">
        <f>'Feuille 7'!G22/'Feuille 7'!$B22</f>
        <v>3.2471209428140441E-2</v>
      </c>
      <c r="H46" s="48">
        <f>'Feuille 7'!H22/'Feuille 7'!$B22</f>
        <v>1.6845766329141487E-2</v>
      </c>
      <c r="I46" s="48">
        <f>'Feuille 7'!I22/'Feuille 7'!$B22</f>
        <v>0.16818261792570055</v>
      </c>
      <c r="J46" s="48">
        <f>'Feuille 7'!J22/'Feuille 7'!$B22</f>
        <v>0.24662329975767347</v>
      </c>
      <c r="K46" s="48">
        <f>'Feuille 7'!K22/'Feuille 7'!$B22</f>
        <v>5.711856742224862E-2</v>
      </c>
      <c r="L46" s="49">
        <f t="shared" si="2"/>
        <v>0.8266982450459055</v>
      </c>
    </row>
    <row r="47" spans="2:12" ht="105" customHeight="1" x14ac:dyDescent="0.25">
      <c r="B47" s="28">
        <v>2023</v>
      </c>
      <c r="C47" s="55" t="s">
        <v>38</v>
      </c>
      <c r="D47" s="56" t="s">
        <v>39</v>
      </c>
      <c r="E47" s="56" t="s">
        <v>40</v>
      </c>
      <c r="F47" s="56" t="s">
        <v>41</v>
      </c>
      <c r="G47" s="56" t="s">
        <v>42</v>
      </c>
      <c r="H47" s="56" t="s">
        <v>43</v>
      </c>
      <c r="I47" s="56" t="s">
        <v>73</v>
      </c>
      <c r="J47" s="56" t="s">
        <v>45</v>
      </c>
      <c r="K47" s="56" t="s">
        <v>46</v>
      </c>
      <c r="L47" s="57" t="s">
        <v>71</v>
      </c>
    </row>
    <row r="48" spans="2:12" ht="15.75" x14ac:dyDescent="0.25">
      <c r="B48" s="30" t="s">
        <v>68</v>
      </c>
      <c r="C48" s="35">
        <f>'Feuille 8'!C12/'Feuille 8'!$B12</f>
        <v>4.1291611458702478E-2</v>
      </c>
      <c r="D48" s="36">
        <f>'Feuille 8'!D12/'Feuille 8'!$B12</f>
        <v>0.15383357223137048</v>
      </c>
      <c r="E48" s="36">
        <f>'Feuille 8'!E12/'Feuille 8'!$B12</f>
        <v>0.24066551947187176</v>
      </c>
      <c r="F48" s="36">
        <f>'Feuille 8'!F12/'Feuille 8'!$B12</f>
        <v>3.4062381095916569E-2</v>
      </c>
      <c r="G48" s="36">
        <f>'Feuille 8'!G12/'Feuille 8'!$B12</f>
        <v>2.2524343718414355E-2</v>
      </c>
      <c r="H48" s="36">
        <f>'Feuille 8'!H12/'Feuille 8'!$B12</f>
        <v>1.0712647379004056E-2</v>
      </c>
      <c r="I48" s="36">
        <f>'Feuille 8'!I12/'Feuille 8'!$B12</f>
        <v>0.12922334317840564</v>
      </c>
      <c r="J48" s="36">
        <f>'Feuille 8'!J12/'Feuille 8'!$B12</f>
        <v>0.24125535957606167</v>
      </c>
      <c r="K48" s="36">
        <f>'Feuille 8'!K12/'Feuille 8'!$B12</f>
        <v>5.9646069274929714E-2</v>
      </c>
      <c r="L48" s="37">
        <f>SUM(E48:K48)</f>
        <v>0.73808966369460371</v>
      </c>
    </row>
    <row r="49" spans="2:13" ht="15.75" x14ac:dyDescent="0.25">
      <c r="B49" s="31" t="s">
        <v>69</v>
      </c>
      <c r="C49" s="38">
        <f>'Feuille 8'!C13/'Feuille 8'!$B13</f>
        <v>2.8026333345427087E-2</v>
      </c>
      <c r="D49" s="39">
        <f>'Feuille 8'!D13/'Feuille 8'!$B13</f>
        <v>0.14095307697643975</v>
      </c>
      <c r="E49" s="39">
        <f>'Feuille 8'!E13/'Feuille 8'!$B13</f>
        <v>0.24352157795857485</v>
      </c>
      <c r="F49" s="39">
        <f>'Feuille 8'!F13/'Feuille 8'!$B13</f>
        <v>3.3574117251364298E-2</v>
      </c>
      <c r="G49" s="39">
        <f>'Feuille 8'!G13/'Feuille 8'!$B13</f>
        <v>2.3118730623646618E-2</v>
      </c>
      <c r="H49" s="39">
        <f>'Feuille 8'!H13/'Feuille 8'!$B13</f>
        <v>1.0565116778998749E-2</v>
      </c>
      <c r="I49" s="39">
        <f>'Feuille 8'!I13/'Feuille 8'!$B13</f>
        <v>0.14215656323984388</v>
      </c>
      <c r="J49" s="39">
        <f>'Feuille 8'!J13/'Feuille 8'!$B13</f>
        <v>0.2485338290906508</v>
      </c>
      <c r="K49" s="39">
        <f>'Feuille 8'!K13/'Feuille 8'!$B13</f>
        <v>6.5397397463171261E-2</v>
      </c>
      <c r="L49" s="40">
        <f t="shared" ref="L49:L57" si="3">SUM(E49:K49)</f>
        <v>0.76686733240625049</v>
      </c>
    </row>
    <row r="50" spans="2:13" x14ac:dyDescent="0.25">
      <c r="B50" s="32" t="s">
        <v>50</v>
      </c>
      <c r="C50" s="41">
        <f>'Feuille 8'!C14/'Feuille 8'!$B14</f>
        <v>1.1468070065195193E-2</v>
      </c>
      <c r="D50" s="42">
        <f>'Feuille 8'!D14/'Feuille 8'!$B14</f>
        <v>0.11057654544026393</v>
      </c>
      <c r="E50" s="42">
        <f>'Feuille 8'!E14/'Feuille 8'!$B14</f>
        <v>0.19727436964888856</v>
      </c>
      <c r="F50" s="42">
        <f>'Feuille 8'!F14/'Feuille 8'!$B14</f>
        <v>2.7020658235802374E-2</v>
      </c>
      <c r="G50" s="42">
        <f>'Feuille 8'!G14/'Feuille 8'!$B14</f>
        <v>2.1090252140444587E-2</v>
      </c>
      <c r="H50" s="42">
        <f>'Feuille 8'!H14/'Feuille 8'!$B14</f>
        <v>5.5965752886654625E-3</v>
      </c>
      <c r="I50" s="42">
        <f>'Feuille 8'!I14/'Feuille 8'!$B14</f>
        <v>0.23195349933233841</v>
      </c>
      <c r="J50" s="42">
        <f>'Feuille 8'!J14/'Feuille 8'!$B14</f>
        <v>0.30166522661220646</v>
      </c>
      <c r="K50" s="42">
        <f>'Feuille 8'!K14/'Feuille 8'!$B14</f>
        <v>3.5916267378839059E-2</v>
      </c>
      <c r="L50" s="43">
        <f t="shared" si="3"/>
        <v>0.82051684863718488</v>
      </c>
    </row>
    <row r="51" spans="2:13" x14ac:dyDescent="0.25">
      <c r="B51" s="32" t="s">
        <v>51</v>
      </c>
      <c r="C51" s="41">
        <f>'Feuille 8'!C15/'Feuille 8'!$B15</f>
        <v>2.038490243163657E-2</v>
      </c>
      <c r="D51" s="42">
        <f>'Feuille 8'!D15/'Feuille 8'!$B15</f>
        <v>0.10673969591271465</v>
      </c>
      <c r="E51" s="42">
        <f>'Feuille 8'!E15/'Feuille 8'!$B15</f>
        <v>0.25865530841220719</v>
      </c>
      <c r="F51" s="42">
        <f>'Feuille 8'!F15/'Feuille 8'!$B15</f>
        <v>3.8736935457177026E-2</v>
      </c>
      <c r="G51" s="42">
        <f>'Feuille 8'!G15/'Feuille 8'!$B15</f>
        <v>2.3869821413515614E-2</v>
      </c>
      <c r="H51" s="42">
        <f>'Feuille 8'!H15/'Feuille 8'!$B15</f>
        <v>1.5557227928065777E-2</v>
      </c>
      <c r="I51" s="42">
        <f>'Feuille 8'!I15/'Feuille 8'!$B15</f>
        <v>0.11349719114280986</v>
      </c>
      <c r="J51" s="42">
        <f>'Feuille 8'!J15/'Feuille 8'!$B15</f>
        <v>0.30293813644269713</v>
      </c>
      <c r="K51" s="42">
        <f>'Feuille 8'!K15/'Feuille 8'!$B15</f>
        <v>5.3794533423683087E-2</v>
      </c>
      <c r="L51" s="43">
        <f t="shared" si="3"/>
        <v>0.80704915422015577</v>
      </c>
    </row>
    <row r="52" spans="2:13" x14ac:dyDescent="0.25">
      <c r="B52" s="32" t="s">
        <v>52</v>
      </c>
      <c r="C52" s="41">
        <f>'Feuille 8'!C16/'Feuille 8'!$B16</f>
        <v>1.2431809784616723E-2</v>
      </c>
      <c r="D52" s="42">
        <f>'Feuille 8'!D16/'Feuille 8'!$B16</f>
        <v>0.17702288583164896</v>
      </c>
      <c r="E52" s="42">
        <f>'Feuille 8'!E16/'Feuille 8'!$B16</f>
        <v>0.21996913781487035</v>
      </c>
      <c r="F52" s="42">
        <f>'Feuille 8'!F16/'Feuille 8'!$B16</f>
        <v>3.4035339375366763E-2</v>
      </c>
      <c r="G52" s="42">
        <f>'Feuille 8'!G16/'Feuille 8'!$B16</f>
        <v>2.3363978179131079E-2</v>
      </c>
      <c r="H52" s="42">
        <f>'Feuille 8'!H16/'Feuille 8'!$B16</f>
        <v>1.0910434461324467E-2</v>
      </c>
      <c r="I52" s="42">
        <f>'Feuille 8'!I16/'Feuille 8'!$B16</f>
        <v>0.13611962356827714</v>
      </c>
      <c r="J52" s="42">
        <f>'Feuille 8'!J16/'Feuille 8'!$B16</f>
        <v>0.26113320727652084</v>
      </c>
      <c r="K52" s="42">
        <f>'Feuille 8'!K16/'Feuille 8'!$B16</f>
        <v>6.7396926821846947E-2</v>
      </c>
      <c r="L52" s="43">
        <f t="shared" si="3"/>
        <v>0.75292864749733746</v>
      </c>
    </row>
    <row r="53" spans="2:13" x14ac:dyDescent="0.25">
      <c r="B53" s="32" t="s">
        <v>53</v>
      </c>
      <c r="C53" s="41">
        <f>'Feuille 8'!C17/'Feuille 8'!$B17</f>
        <v>3.6244345583012448E-2</v>
      </c>
      <c r="D53" s="42">
        <f>'Feuille 8'!D17/'Feuille 8'!$B17</f>
        <v>0.11314908968559573</v>
      </c>
      <c r="E53" s="42">
        <f>'Feuille 8'!E17/'Feuille 8'!$B17</f>
        <v>0.28839395865265988</v>
      </c>
      <c r="F53" s="42">
        <f>'Feuille 8'!F17/'Feuille 8'!$B17</f>
        <v>3.0304871210138695E-2</v>
      </c>
      <c r="G53" s="42">
        <f>'Feuille 8'!G17/'Feuille 8'!$B17</f>
        <v>1.6271636322853191E-2</v>
      </c>
      <c r="H53" s="42">
        <f>'Feuille 8'!H17/'Feuille 8'!$B17</f>
        <v>1.1673333582563835E-2</v>
      </c>
      <c r="I53" s="42">
        <f>'Feuille 8'!I17/'Feuille 8'!$B17</f>
        <v>0.1311077049609331</v>
      </c>
      <c r="J53" s="42">
        <f>'Feuille 8'!J17/'Feuille 8'!$B17</f>
        <v>0.22430745074582226</v>
      </c>
      <c r="K53" s="42">
        <f>'Feuille 8'!K17/'Feuille 8'!$B17</f>
        <v>7.9460914426707538E-2</v>
      </c>
      <c r="L53" s="43">
        <f t="shared" si="3"/>
        <v>0.78151986990167854</v>
      </c>
    </row>
    <row r="54" spans="2:13" ht="15.75" x14ac:dyDescent="0.25">
      <c r="B54" s="33" t="s">
        <v>54</v>
      </c>
      <c r="C54" s="44">
        <f>'Feuille 8'!C18/'Feuille 8'!$B18</f>
        <v>2.3347006928831564E-2</v>
      </c>
      <c r="D54" s="45">
        <f>'Feuille 8'!D18/'Feuille 8'!$B18</f>
        <v>0.10098081752323854</v>
      </c>
      <c r="E54" s="45">
        <f>'Feuille 8'!E18/'Feuille 8'!$B18</f>
        <v>0.222705399755453</v>
      </c>
      <c r="F54" s="45">
        <f>'Feuille 8'!F18/'Feuille 8'!$B18</f>
        <v>3.8374814288907294E-2</v>
      </c>
      <c r="G54" s="45">
        <f>'Feuille 8'!G18/'Feuille 8'!$B18</f>
        <v>2.7074376470897596E-2</v>
      </c>
      <c r="H54" s="45">
        <f>'Feuille 8'!H18/'Feuille 8'!$B18</f>
        <v>1.3571700916393852E-2</v>
      </c>
      <c r="I54" s="45">
        <f>'Feuille 8'!I18/'Feuille 8'!$B18</f>
        <v>0.15844278783575907</v>
      </c>
      <c r="J54" s="45">
        <f>'Feuille 8'!J18/'Feuille 8'!$B18</f>
        <v>0.28971259154077755</v>
      </c>
      <c r="K54" s="45">
        <f>'Feuille 8'!K18/'Feuille 8'!$B18</f>
        <v>5.8714287592526858E-2</v>
      </c>
      <c r="L54" s="46">
        <f t="shared" si="3"/>
        <v>0.8085959584007153</v>
      </c>
    </row>
    <row r="55" spans="2:13" x14ac:dyDescent="0.25">
      <c r="B55" s="32" t="s">
        <v>55</v>
      </c>
      <c r="C55" s="41">
        <f>'Feuille 8'!C19/'Feuille 8'!$B19</f>
        <v>3.572032270457165E-2</v>
      </c>
      <c r="D55" s="42">
        <f>'Feuille 8'!D19/'Feuille 8'!$B19</f>
        <v>0.16442950441797927</v>
      </c>
      <c r="E55" s="42">
        <f>'Feuille 8'!E19/'Feuille 8'!$B19</f>
        <v>0.25751824817518248</v>
      </c>
      <c r="F55" s="42">
        <f>'Feuille 8'!F19/'Feuille 8'!$B19</f>
        <v>2.6630810603150212E-2</v>
      </c>
      <c r="G55" s="42">
        <f>'Feuille 8'!G19/'Feuille 8'!$B19</f>
        <v>2.4060699193238569E-2</v>
      </c>
      <c r="H55" s="42">
        <f>'Feuille 8'!H19/'Feuille 8'!$B19</f>
        <v>7.1571263926238958E-3</v>
      </c>
      <c r="I55" s="42">
        <f>'Feuille 8'!I19/'Feuille 8'!$B19</f>
        <v>0.13312331924702267</v>
      </c>
      <c r="J55" s="42">
        <f>'Feuille 8'!J19/'Feuille 8'!$B19</f>
        <v>0.19278140606991934</v>
      </c>
      <c r="K55" s="42">
        <f>'Feuille 8'!K19/'Feuille 8'!$B19</f>
        <v>9.1148674606223584E-2</v>
      </c>
      <c r="L55" s="43">
        <f t="shared" si="3"/>
        <v>0.73242028428736072</v>
      </c>
    </row>
    <row r="56" spans="2:13" x14ac:dyDescent="0.25">
      <c r="B56" s="32" t="s">
        <v>56</v>
      </c>
      <c r="C56" s="41">
        <f>'Feuille 8'!C20/'Feuille 8'!$B20</f>
        <v>1.9251441415029807E-2</v>
      </c>
      <c r="D56" s="42">
        <f>'Feuille 8'!D20/'Feuille 8'!$B20</f>
        <v>8.2575979673604999E-2</v>
      </c>
      <c r="E56" s="42">
        <f>'Feuille 8'!E20/'Feuille 8'!$B20</f>
        <v>0.24381901690608815</v>
      </c>
      <c r="F56" s="42">
        <f>'Feuille 8'!F20/'Feuille 8'!$B20</f>
        <v>3.6646144825564352E-2</v>
      </c>
      <c r="G56" s="42">
        <f>'Feuille 8'!G20/'Feuille 8'!$B20</f>
        <v>2.1205902472393238E-2</v>
      </c>
      <c r="H56" s="42">
        <f>'Feuille 8'!H20/'Feuille 8'!$B20</f>
        <v>7.9155672823219003E-3</v>
      </c>
      <c r="I56" s="42">
        <f>'Feuille 8'!I20/'Feuille 8'!$B20</f>
        <v>0.20277533470145606</v>
      </c>
      <c r="J56" s="42">
        <f>'Feuille 8'!J20/'Feuille 8'!$B20</f>
        <v>0.283592299423434</v>
      </c>
      <c r="K56" s="42">
        <f>'Feuille 8'!K20/'Feuille 8'!$B20</f>
        <v>4.4268542949281738E-2</v>
      </c>
      <c r="L56" s="43">
        <f t="shared" si="3"/>
        <v>0.84022280856053944</v>
      </c>
    </row>
    <row r="57" spans="2:13" x14ac:dyDescent="0.25">
      <c r="B57" s="34" t="s">
        <v>57</v>
      </c>
      <c r="C57" s="47">
        <f>'Feuille 8'!C21/'Feuille 8'!$B21</f>
        <v>2.5479572411773319E-2</v>
      </c>
      <c r="D57" s="48">
        <f>'Feuille 8'!D21/'Feuille 8'!$B21</f>
        <v>0.11857519402547957</v>
      </c>
      <c r="E57" s="48">
        <f>'Feuille 8'!E21/'Feuille 8'!$B21</f>
        <v>0.19558134426709622</v>
      </c>
      <c r="F57" s="48">
        <f>'Feuille 8'!F21/'Feuille 8'!$B21</f>
        <v>4.5376336213208378E-2</v>
      </c>
      <c r="G57" s="48">
        <f>'Feuille 8'!G21/'Feuille 8'!$B21</f>
        <v>1.9915068091960756E-2</v>
      </c>
      <c r="H57" s="48">
        <f>'Feuille 8'!H21/'Feuille 8'!$B21</f>
        <v>1.6162688534192414E-2</v>
      </c>
      <c r="I57" s="48">
        <f>'Feuille 8'!I21/'Feuille 8'!$B21</f>
        <v>0.11899619270757067</v>
      </c>
      <c r="J57" s="48">
        <f>'Feuille 8'!J21/'Feuille 8'!$B21</f>
        <v>0.33906867769805243</v>
      </c>
      <c r="K57" s="48">
        <f>'Feuille 8'!K21/'Feuille 8'!$B21</f>
        <v>4.8433152731000149E-2</v>
      </c>
      <c r="L57" s="49">
        <f t="shared" si="3"/>
        <v>0.78353346024308101</v>
      </c>
    </row>
    <row r="58" spans="2:13" x14ac:dyDescent="0.25">
      <c r="B58" s="29" t="s">
        <v>74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5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5"/>
  <sheetViews>
    <sheetView workbookViewId="0">
      <pane xSplit="1" ySplit="11" topLeftCell="B12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11" width="19.85546875" customWidth="1"/>
  </cols>
  <sheetData>
    <row r="1" spans="1:11" x14ac:dyDescent="0.25">
      <c r="A1" s="3" t="s">
        <v>59</v>
      </c>
    </row>
    <row r="2" spans="1:11" x14ac:dyDescent="0.25">
      <c r="A2" s="2" t="s">
        <v>60</v>
      </c>
      <c r="B2" s="1" t="s">
        <v>0</v>
      </c>
    </row>
    <row r="3" spans="1:11" x14ac:dyDescent="0.25">
      <c r="A3" s="2" t="s">
        <v>61</v>
      </c>
      <c r="B3" s="2" t="s">
        <v>6</v>
      </c>
    </row>
    <row r="5" spans="1:11" x14ac:dyDescent="0.25">
      <c r="A5" s="1" t="s">
        <v>12</v>
      </c>
      <c r="C5" s="2" t="s">
        <v>17</v>
      </c>
    </row>
    <row r="6" spans="1:11" x14ac:dyDescent="0.25">
      <c r="A6" s="1" t="s">
        <v>13</v>
      </c>
      <c r="C6" s="2" t="s">
        <v>18</v>
      </c>
    </row>
    <row r="7" spans="1:11" x14ac:dyDescent="0.25">
      <c r="A7" s="1" t="s">
        <v>14</v>
      </c>
      <c r="C7" s="2" t="s">
        <v>19</v>
      </c>
    </row>
    <row r="8" spans="1:11" x14ac:dyDescent="0.25">
      <c r="A8" s="1" t="s">
        <v>15</v>
      </c>
      <c r="C8" s="2" t="s">
        <v>26</v>
      </c>
    </row>
    <row r="10" spans="1:11" x14ac:dyDescent="0.25">
      <c r="A10" s="5" t="s">
        <v>62</v>
      </c>
      <c r="B10" s="4" t="s">
        <v>37</v>
      </c>
      <c r="C10" s="4" t="s">
        <v>38</v>
      </c>
      <c r="D10" s="4" t="s">
        <v>39</v>
      </c>
      <c r="E10" s="4" t="s">
        <v>40</v>
      </c>
      <c r="F10" s="4" t="s">
        <v>41</v>
      </c>
      <c r="G10" s="4" t="s">
        <v>42</v>
      </c>
      <c r="H10" s="4" t="s">
        <v>43</v>
      </c>
      <c r="I10" s="4" t="s">
        <v>44</v>
      </c>
      <c r="J10" s="4" t="s">
        <v>45</v>
      </c>
      <c r="K10" s="4" t="s">
        <v>46</v>
      </c>
    </row>
    <row r="11" spans="1:11" x14ac:dyDescent="0.25">
      <c r="A11" s="6" t="s">
        <v>63</v>
      </c>
      <c r="B11" s="8" t="s">
        <v>64</v>
      </c>
      <c r="C11" s="8" t="s">
        <v>64</v>
      </c>
      <c r="D11" s="8" t="s">
        <v>64</v>
      </c>
      <c r="E11" s="8" t="s">
        <v>64</v>
      </c>
      <c r="F11" s="8" t="s">
        <v>64</v>
      </c>
      <c r="G11" s="8" t="s">
        <v>64</v>
      </c>
      <c r="H11" s="8" t="s">
        <v>64</v>
      </c>
      <c r="I11" s="8" t="s">
        <v>64</v>
      </c>
      <c r="J11" s="8" t="s">
        <v>64</v>
      </c>
      <c r="K11" s="8" t="s">
        <v>64</v>
      </c>
    </row>
    <row r="12" spans="1:11" x14ac:dyDescent="0.25">
      <c r="A12" s="7" t="s">
        <v>48</v>
      </c>
      <c r="B12" s="10">
        <v>348714899</v>
      </c>
      <c r="C12" s="10">
        <v>17021853</v>
      </c>
      <c r="D12" s="10">
        <v>55864555</v>
      </c>
      <c r="E12" s="10">
        <v>86319905</v>
      </c>
      <c r="F12" s="10">
        <v>12700462</v>
      </c>
      <c r="G12" s="10">
        <v>8003212</v>
      </c>
      <c r="H12" s="10">
        <v>3803521</v>
      </c>
      <c r="I12" s="10">
        <v>44320331</v>
      </c>
      <c r="J12" s="10">
        <v>75545513</v>
      </c>
      <c r="K12" s="10">
        <v>18803689</v>
      </c>
    </row>
    <row r="13" spans="1:11" x14ac:dyDescent="0.25">
      <c r="A13" s="7" t="s">
        <v>49</v>
      </c>
      <c r="B13" s="9">
        <v>261435966</v>
      </c>
      <c r="C13" s="9">
        <v>9576535</v>
      </c>
      <c r="D13" s="9">
        <v>38125554</v>
      </c>
      <c r="E13" s="9">
        <v>65822202</v>
      </c>
      <c r="F13" s="9">
        <v>9502214</v>
      </c>
      <c r="G13" s="9">
        <v>6197770</v>
      </c>
      <c r="H13" s="9">
        <v>2825970</v>
      </c>
      <c r="I13" s="9">
        <v>37132594</v>
      </c>
      <c r="J13" s="9">
        <v>57583833</v>
      </c>
      <c r="K13" s="9">
        <v>15476700</v>
      </c>
    </row>
    <row r="14" spans="1:11" x14ac:dyDescent="0.25">
      <c r="A14" s="7" t="s">
        <v>50</v>
      </c>
      <c r="B14" s="10">
        <v>8113665</v>
      </c>
      <c r="C14" s="10">
        <v>151710</v>
      </c>
      <c r="D14" s="10">
        <v>874900</v>
      </c>
      <c r="E14" s="10">
        <v>1596748</v>
      </c>
      <c r="F14" s="10">
        <v>234832</v>
      </c>
      <c r="G14" s="10">
        <v>161872</v>
      </c>
      <c r="H14" s="10">
        <v>44024</v>
      </c>
      <c r="I14" s="10">
        <v>2169273</v>
      </c>
      <c r="J14" s="10">
        <v>2081141</v>
      </c>
      <c r="K14" s="10">
        <v>291045</v>
      </c>
    </row>
    <row r="15" spans="1:11" x14ac:dyDescent="0.25">
      <c r="A15" s="7" t="s">
        <v>51</v>
      </c>
      <c r="B15" s="9">
        <v>4419090</v>
      </c>
      <c r="C15" s="9">
        <v>94254</v>
      </c>
      <c r="D15" s="9">
        <v>519247</v>
      </c>
      <c r="E15" s="9">
        <v>1057062</v>
      </c>
      <c r="F15" s="9">
        <v>191347</v>
      </c>
      <c r="G15" s="9">
        <v>114864</v>
      </c>
      <c r="H15" s="9">
        <v>70224</v>
      </c>
      <c r="I15" s="9">
        <v>540869</v>
      </c>
      <c r="J15" s="9">
        <v>1288505</v>
      </c>
      <c r="K15" s="9">
        <v>209707</v>
      </c>
    </row>
    <row r="16" spans="1:11" x14ac:dyDescent="0.25">
      <c r="A16" s="7" t="s">
        <v>52</v>
      </c>
      <c r="B16" s="10">
        <v>61437337</v>
      </c>
      <c r="C16" s="10">
        <v>954581</v>
      </c>
      <c r="D16" s="10">
        <v>11451148</v>
      </c>
      <c r="E16" s="10">
        <v>13284876</v>
      </c>
      <c r="F16" s="10">
        <v>2291134</v>
      </c>
      <c r="G16" s="10">
        <v>1548782</v>
      </c>
      <c r="H16" s="10">
        <v>620680</v>
      </c>
      <c r="I16" s="10">
        <v>8327039</v>
      </c>
      <c r="J16" s="10">
        <v>15620987</v>
      </c>
      <c r="K16" s="10">
        <v>3288404</v>
      </c>
    </row>
    <row r="17" spans="1:11" x14ac:dyDescent="0.25">
      <c r="A17" s="7" t="s">
        <v>53</v>
      </c>
      <c r="B17" s="9">
        <v>35051640</v>
      </c>
      <c r="C17" s="9">
        <v>1453050</v>
      </c>
      <c r="D17" s="9">
        <v>4035741</v>
      </c>
      <c r="E17" s="9">
        <v>10662406</v>
      </c>
      <c r="F17" s="9">
        <v>1106655</v>
      </c>
      <c r="G17" s="9">
        <v>575376</v>
      </c>
      <c r="H17" s="9">
        <v>456925</v>
      </c>
      <c r="I17" s="9">
        <v>4363745</v>
      </c>
      <c r="J17" s="9">
        <v>7060013</v>
      </c>
      <c r="K17" s="9">
        <v>2727319</v>
      </c>
    </row>
    <row r="18" spans="1:11" x14ac:dyDescent="0.25">
      <c r="A18" s="7" t="s">
        <v>54</v>
      </c>
      <c r="B18" s="10">
        <v>45243546</v>
      </c>
      <c r="C18" s="10">
        <v>1424604</v>
      </c>
      <c r="D18" s="10">
        <v>4806427</v>
      </c>
      <c r="E18" s="10">
        <v>10533924</v>
      </c>
      <c r="F18" s="10">
        <v>1975936</v>
      </c>
      <c r="G18" s="10">
        <v>1251239</v>
      </c>
      <c r="H18" s="10">
        <v>633481</v>
      </c>
      <c r="I18" s="10">
        <v>7433719</v>
      </c>
      <c r="J18" s="10">
        <v>10907780</v>
      </c>
      <c r="K18" s="10">
        <v>2447410</v>
      </c>
    </row>
    <row r="19" spans="1:11" x14ac:dyDescent="0.25">
      <c r="A19" s="7" t="s">
        <v>55</v>
      </c>
      <c r="B19" s="9">
        <v>44252170</v>
      </c>
      <c r="C19" s="9">
        <v>2086335</v>
      </c>
      <c r="D19" s="9">
        <v>7612775</v>
      </c>
      <c r="E19" s="9">
        <v>12025186</v>
      </c>
      <c r="F19" s="9">
        <v>1274881</v>
      </c>
      <c r="G19" s="9">
        <v>1070750</v>
      </c>
      <c r="H19" s="9">
        <v>393451</v>
      </c>
      <c r="I19" s="9">
        <v>5950338</v>
      </c>
      <c r="J19" s="9">
        <v>6917263</v>
      </c>
      <c r="K19" s="9">
        <v>3604029</v>
      </c>
    </row>
    <row r="20" spans="1:11" x14ac:dyDescent="0.25">
      <c r="A20" s="7" t="s">
        <v>56</v>
      </c>
      <c r="B20" s="10">
        <v>14722628</v>
      </c>
      <c r="C20" s="10">
        <v>396332</v>
      </c>
      <c r="D20" s="10">
        <v>1379710</v>
      </c>
      <c r="E20" s="10">
        <v>3360920</v>
      </c>
      <c r="F20" s="10">
        <v>629306</v>
      </c>
      <c r="G20" s="10">
        <v>342399</v>
      </c>
      <c r="H20" s="10">
        <v>119595</v>
      </c>
      <c r="I20" s="10">
        <v>2930345</v>
      </c>
      <c r="J20" s="10">
        <v>3754180</v>
      </c>
      <c r="K20" s="10">
        <v>719583</v>
      </c>
    </row>
    <row r="21" spans="1:11" x14ac:dyDescent="0.25">
      <c r="A21" s="7" t="s">
        <v>57</v>
      </c>
      <c r="B21" s="9">
        <v>8627120</v>
      </c>
      <c r="C21" s="9">
        <v>245790</v>
      </c>
      <c r="D21" s="9">
        <v>1102900</v>
      </c>
      <c r="E21" s="9">
        <v>1711120</v>
      </c>
      <c r="F21" s="9">
        <v>434250</v>
      </c>
      <c r="G21" s="9">
        <v>174380</v>
      </c>
      <c r="H21" s="9">
        <v>145260</v>
      </c>
      <c r="I21" s="9">
        <v>999960</v>
      </c>
      <c r="J21" s="9">
        <v>2687390</v>
      </c>
      <c r="K21" s="9">
        <v>384050</v>
      </c>
    </row>
    <row r="22" spans="1:11" x14ac:dyDescent="0.25">
      <c r="A22" s="7" t="s">
        <v>58</v>
      </c>
      <c r="B22" s="10" t="s">
        <v>66</v>
      </c>
      <c r="C22" s="10" t="s">
        <v>66</v>
      </c>
      <c r="D22" s="10" t="s">
        <v>66</v>
      </c>
      <c r="E22" s="10" t="s">
        <v>66</v>
      </c>
      <c r="F22" s="10" t="s">
        <v>66</v>
      </c>
      <c r="G22" s="10" t="s">
        <v>66</v>
      </c>
      <c r="H22" s="10" t="s">
        <v>66</v>
      </c>
      <c r="I22" s="10" t="s">
        <v>66</v>
      </c>
      <c r="J22" s="10" t="s">
        <v>66</v>
      </c>
      <c r="K22" s="10" t="s">
        <v>66</v>
      </c>
    </row>
    <row r="24" spans="1:11" x14ac:dyDescent="0.25">
      <c r="A24" s="1" t="s">
        <v>65</v>
      </c>
    </row>
    <row r="25" spans="1:11" x14ac:dyDescent="0.25">
      <c r="A25" s="1" t="s">
        <v>66</v>
      </c>
      <c r="B25" s="2" t="s">
        <v>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5"/>
  <sheetViews>
    <sheetView workbookViewId="0">
      <pane xSplit="1" ySplit="11" topLeftCell="B12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11" width="19.85546875" customWidth="1"/>
  </cols>
  <sheetData>
    <row r="1" spans="1:11" x14ac:dyDescent="0.25">
      <c r="A1" s="3" t="s">
        <v>59</v>
      </c>
    </row>
    <row r="2" spans="1:11" x14ac:dyDescent="0.25">
      <c r="A2" s="2" t="s">
        <v>60</v>
      </c>
      <c r="B2" s="1" t="s">
        <v>0</v>
      </c>
    </row>
    <row r="3" spans="1:11" x14ac:dyDescent="0.25">
      <c r="A3" s="2" t="s">
        <v>61</v>
      </c>
      <c r="B3" s="2" t="s">
        <v>6</v>
      </c>
    </row>
    <row r="5" spans="1:11" x14ac:dyDescent="0.25">
      <c r="A5" s="1" t="s">
        <v>12</v>
      </c>
      <c r="C5" s="2" t="s">
        <v>17</v>
      </c>
    </row>
    <row r="6" spans="1:11" x14ac:dyDescent="0.25">
      <c r="A6" s="1" t="s">
        <v>13</v>
      </c>
      <c r="C6" s="2" t="s">
        <v>28</v>
      </c>
    </row>
    <row r="7" spans="1:11" x14ac:dyDescent="0.25">
      <c r="A7" s="1" t="s">
        <v>14</v>
      </c>
      <c r="C7" s="2" t="s">
        <v>19</v>
      </c>
    </row>
    <row r="8" spans="1:11" x14ac:dyDescent="0.25">
      <c r="A8" s="1" t="s">
        <v>15</v>
      </c>
      <c r="C8" s="2" t="s">
        <v>20</v>
      </c>
    </row>
    <row r="10" spans="1:11" x14ac:dyDescent="0.25">
      <c r="A10" s="5" t="s">
        <v>62</v>
      </c>
      <c r="B10" s="4" t="s">
        <v>37</v>
      </c>
      <c r="C10" s="4" t="s">
        <v>38</v>
      </c>
      <c r="D10" s="4" t="s">
        <v>39</v>
      </c>
      <c r="E10" s="4" t="s">
        <v>40</v>
      </c>
      <c r="F10" s="4" t="s">
        <v>41</v>
      </c>
      <c r="G10" s="4" t="s">
        <v>42</v>
      </c>
      <c r="H10" s="4" t="s">
        <v>43</v>
      </c>
      <c r="I10" s="4" t="s">
        <v>44</v>
      </c>
      <c r="J10" s="4" t="s">
        <v>45</v>
      </c>
      <c r="K10" s="4" t="s">
        <v>46</v>
      </c>
    </row>
    <row r="11" spans="1:11" x14ac:dyDescent="0.25">
      <c r="A11" s="6" t="s">
        <v>63</v>
      </c>
      <c r="B11" s="8" t="s">
        <v>64</v>
      </c>
      <c r="C11" s="8" t="s">
        <v>64</v>
      </c>
      <c r="D11" s="8" t="s">
        <v>64</v>
      </c>
      <c r="E11" s="8" t="s">
        <v>64</v>
      </c>
      <c r="F11" s="8" t="s">
        <v>64</v>
      </c>
      <c r="G11" s="8" t="s">
        <v>64</v>
      </c>
      <c r="H11" s="8" t="s">
        <v>64</v>
      </c>
      <c r="I11" s="8" t="s">
        <v>64</v>
      </c>
      <c r="J11" s="8" t="s">
        <v>64</v>
      </c>
      <c r="K11" s="8" t="s">
        <v>64</v>
      </c>
    </row>
    <row r="12" spans="1:11" x14ac:dyDescent="0.25">
      <c r="A12" s="7" t="s">
        <v>48</v>
      </c>
      <c r="B12" s="17">
        <v>187425.97</v>
      </c>
      <c r="C12" s="17">
        <v>16107.84</v>
      </c>
      <c r="D12" s="17">
        <v>37232.51</v>
      </c>
      <c r="E12" s="17">
        <v>43110.27</v>
      </c>
      <c r="F12" s="17">
        <v>4447.96</v>
      </c>
      <c r="G12" s="17">
        <v>4734.29</v>
      </c>
      <c r="H12" s="17">
        <v>1804.95</v>
      </c>
      <c r="I12" s="17">
        <v>15928.45</v>
      </c>
      <c r="J12" s="21">
        <v>41028.800000000003</v>
      </c>
      <c r="K12" s="21">
        <v>10139.6</v>
      </c>
    </row>
    <row r="13" spans="1:11" x14ac:dyDescent="0.25">
      <c r="A13" s="7" t="s">
        <v>49</v>
      </c>
      <c r="B13" s="16">
        <v>130658.51</v>
      </c>
      <c r="C13" s="16">
        <v>5188.9399999999996</v>
      </c>
      <c r="D13" s="16">
        <v>24370.32</v>
      </c>
      <c r="E13" s="16">
        <v>31178.32</v>
      </c>
      <c r="F13" s="16">
        <v>3421.18</v>
      </c>
      <c r="G13" s="16">
        <v>3765.88</v>
      </c>
      <c r="H13" s="16">
        <v>1279.58</v>
      </c>
      <c r="I13" s="16">
        <v>13261.34</v>
      </c>
      <c r="J13" s="16">
        <v>30088.91</v>
      </c>
      <c r="K13" s="16">
        <v>8389.68</v>
      </c>
    </row>
    <row r="14" spans="1:11" x14ac:dyDescent="0.25">
      <c r="A14" s="7" t="s">
        <v>50</v>
      </c>
      <c r="B14" s="21">
        <v>4109.7</v>
      </c>
      <c r="C14" s="21">
        <v>80.599999999999994</v>
      </c>
      <c r="D14" s="21">
        <v>697.5</v>
      </c>
      <c r="E14" s="21">
        <v>969.2</v>
      </c>
      <c r="F14" s="21">
        <v>92.2</v>
      </c>
      <c r="G14" s="21">
        <v>144</v>
      </c>
      <c r="H14" s="21">
        <v>19.600000000000001</v>
      </c>
      <c r="I14" s="21">
        <v>555.6</v>
      </c>
      <c r="J14" s="21">
        <v>1102.2</v>
      </c>
      <c r="K14" s="21">
        <v>202.5</v>
      </c>
    </row>
    <row r="15" spans="1:11" x14ac:dyDescent="0.25">
      <c r="A15" s="7" t="s">
        <v>51</v>
      </c>
      <c r="B15" s="16">
        <v>2755.15</v>
      </c>
      <c r="C15" s="16">
        <v>89.98</v>
      </c>
      <c r="D15" s="16">
        <v>427.38</v>
      </c>
      <c r="E15" s="16">
        <v>673.01</v>
      </c>
      <c r="F15" s="16">
        <v>93.47</v>
      </c>
      <c r="G15" s="16">
        <v>73.19</v>
      </c>
      <c r="H15" s="16">
        <v>34.520000000000003</v>
      </c>
      <c r="I15" s="16">
        <v>213.24</v>
      </c>
      <c r="J15" s="16">
        <v>841.46</v>
      </c>
      <c r="K15" s="16">
        <v>129.28</v>
      </c>
    </row>
    <row r="16" spans="1:11" x14ac:dyDescent="0.25">
      <c r="A16" s="7" t="s">
        <v>52</v>
      </c>
      <c r="B16" s="21">
        <v>39976</v>
      </c>
      <c r="C16" s="21">
        <v>765</v>
      </c>
      <c r="D16" s="21">
        <v>8477</v>
      </c>
      <c r="E16" s="21">
        <v>9376</v>
      </c>
      <c r="F16" s="21">
        <v>1083</v>
      </c>
      <c r="G16" s="21">
        <v>1291</v>
      </c>
      <c r="H16" s="21">
        <v>462</v>
      </c>
      <c r="I16" s="21">
        <v>3823</v>
      </c>
      <c r="J16" s="21">
        <v>9062</v>
      </c>
      <c r="K16" s="21">
        <v>2749</v>
      </c>
    </row>
    <row r="17" spans="1:11" x14ac:dyDescent="0.25">
      <c r="A17" s="7" t="s">
        <v>53</v>
      </c>
      <c r="B17" s="20">
        <v>16728.3</v>
      </c>
      <c r="C17" s="20">
        <v>991</v>
      </c>
      <c r="D17" s="20">
        <v>3085.5</v>
      </c>
      <c r="E17" s="20">
        <v>4507.6000000000004</v>
      </c>
      <c r="F17" s="20">
        <v>355.2</v>
      </c>
      <c r="G17" s="20">
        <v>362.1</v>
      </c>
      <c r="H17" s="20">
        <v>116.5</v>
      </c>
      <c r="I17" s="20">
        <v>1128.0999999999999</v>
      </c>
      <c r="J17" s="20">
        <v>3003.4</v>
      </c>
      <c r="K17" s="20">
        <v>1317.6</v>
      </c>
    </row>
    <row r="18" spans="1:11" x14ac:dyDescent="0.25">
      <c r="A18" s="7" t="s">
        <v>54</v>
      </c>
      <c r="B18" s="21">
        <v>25689.5</v>
      </c>
      <c r="C18" s="21">
        <v>938.8</v>
      </c>
      <c r="D18" s="21">
        <v>3770.5</v>
      </c>
      <c r="E18" s="21">
        <v>5450.2</v>
      </c>
      <c r="F18" s="21">
        <v>776.1</v>
      </c>
      <c r="G18" s="21">
        <v>683.9</v>
      </c>
      <c r="H18" s="21">
        <v>354.1</v>
      </c>
      <c r="I18" s="21">
        <v>3158.7</v>
      </c>
      <c r="J18" s="21">
        <v>7614.2</v>
      </c>
      <c r="K18" s="21">
        <v>1420.4</v>
      </c>
    </row>
    <row r="19" spans="1:11" x14ac:dyDescent="0.25">
      <c r="A19" s="7" t="s">
        <v>55</v>
      </c>
      <c r="B19" s="20">
        <v>22807.9</v>
      </c>
      <c r="C19" s="20">
        <v>1047.3</v>
      </c>
      <c r="D19" s="20">
        <v>4790</v>
      </c>
      <c r="E19" s="20">
        <v>5689.6</v>
      </c>
      <c r="F19" s="20">
        <v>546.6</v>
      </c>
      <c r="G19" s="20">
        <v>645.9</v>
      </c>
      <c r="H19" s="20">
        <v>143.19999999999999</v>
      </c>
      <c r="I19" s="20">
        <v>2041.4</v>
      </c>
      <c r="J19" s="20">
        <v>4611.3999999999996</v>
      </c>
      <c r="K19" s="20">
        <v>1823.8</v>
      </c>
    </row>
    <row r="20" spans="1:11" x14ac:dyDescent="0.25">
      <c r="A20" s="7" t="s">
        <v>56</v>
      </c>
      <c r="B20" s="21">
        <v>8214</v>
      </c>
      <c r="C20" s="21">
        <v>233</v>
      </c>
      <c r="D20" s="21">
        <v>901</v>
      </c>
      <c r="E20" s="21">
        <v>2077</v>
      </c>
      <c r="F20" s="21">
        <v>248</v>
      </c>
      <c r="G20" s="21">
        <v>271</v>
      </c>
      <c r="H20" s="21">
        <v>68</v>
      </c>
      <c r="I20" s="21">
        <v>1559</v>
      </c>
      <c r="J20" s="21">
        <v>2026</v>
      </c>
      <c r="K20" s="21">
        <v>292</v>
      </c>
    </row>
    <row r="21" spans="1:11" x14ac:dyDescent="0.25">
      <c r="A21" s="7" t="s">
        <v>57</v>
      </c>
      <c r="B21" s="20">
        <v>4347.5</v>
      </c>
      <c r="C21" s="20">
        <v>141.80000000000001</v>
      </c>
      <c r="D21" s="20">
        <v>761.8</v>
      </c>
      <c r="E21" s="20">
        <v>891</v>
      </c>
      <c r="F21" s="20">
        <v>166.6</v>
      </c>
      <c r="G21" s="20">
        <v>87.7</v>
      </c>
      <c r="H21" s="20">
        <v>56.5</v>
      </c>
      <c r="I21" s="20">
        <v>370.4</v>
      </c>
      <c r="J21" s="20">
        <v>1455.7</v>
      </c>
      <c r="K21" s="20">
        <v>196.3</v>
      </c>
    </row>
    <row r="22" spans="1:11" x14ac:dyDescent="0.25">
      <c r="A22" s="7" t="s">
        <v>58</v>
      </c>
      <c r="B22" s="17">
        <v>27483.29</v>
      </c>
      <c r="C22" s="17">
        <v>375.34</v>
      </c>
      <c r="D22" s="17">
        <v>4051.04</v>
      </c>
      <c r="E22" s="17">
        <v>7495.26</v>
      </c>
      <c r="F22" s="17">
        <v>1034.94</v>
      </c>
      <c r="G22" s="17">
        <v>1105.08</v>
      </c>
      <c r="H22" s="17">
        <v>258.47000000000003</v>
      </c>
      <c r="I22" s="17">
        <v>3564.55</v>
      </c>
      <c r="J22" s="17">
        <v>6321.89</v>
      </c>
      <c r="K22" s="17">
        <v>1365.02</v>
      </c>
    </row>
    <row r="24" spans="1:11" x14ac:dyDescent="0.25">
      <c r="A24" s="1" t="s">
        <v>65</v>
      </c>
    </row>
    <row r="25" spans="1:11" x14ac:dyDescent="0.25">
      <c r="A25" s="1" t="s">
        <v>66</v>
      </c>
      <c r="B25" s="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Sommaire</vt:lpstr>
      <vt:lpstr>Structure</vt:lpstr>
      <vt:lpstr>heures travaillées</vt:lpstr>
      <vt:lpstr>Feuille 1</vt:lpstr>
      <vt:lpstr>Feuille 2</vt:lpstr>
      <vt:lpstr>Feuille 3</vt:lpstr>
      <vt:lpstr>emplois</vt:lpstr>
      <vt:lpstr>Feuille 4</vt:lpstr>
      <vt:lpstr>Feuille 5</vt:lpstr>
      <vt:lpstr>Feuille 6</vt:lpstr>
      <vt:lpstr>Feuille 7</vt:lpstr>
      <vt:lpstr>Feuille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2025-01-21T17:57:50Z</dcterms:created>
  <dcterms:modified xsi:type="dcterms:W3CDTF">2025-01-21T19:19:17Z</dcterms:modified>
</cp:coreProperties>
</file>