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3EDD9547-F113-4F99-A4F9-0649766710AB}" xr6:coauthVersionLast="36" xr6:coauthVersionMax="36" xr10:uidLastSave="{00000000-0000-0000-0000-000000000000}"/>
  <bookViews>
    <workbookView xWindow="0" yWindow="0" windowWidth="21600" windowHeight="8985" firstSheet="2" activeTab="2" xr2:uid="{00000000-000D-0000-FFFF-FFFF00000000}"/>
  </bookViews>
  <sheets>
    <sheet name="Sommaire" sheetId="1" r:id="rId1"/>
    <sheet name="Structure" sheetId="2" r:id="rId2"/>
    <sheet name="Taux de VA" sheetId="9" r:id="rId3"/>
    <sheet name="Taux de marge" sheetId="10" r:id="rId4"/>
    <sheet name="VA" sheetId="3" r:id="rId5"/>
    <sheet name="PROD" sheetId="4" r:id="rId6"/>
    <sheet name="CI" sheetId="5" r:id="rId7"/>
    <sheet name="REM" sheetId="6" r:id="rId8"/>
    <sheet name="ENE net" sheetId="7" r:id="rId9"/>
    <sheet name="AI" sheetId="8" r:id="rId10"/>
    <sheet name="CCF" sheetId="11" r:id="rId11"/>
  </sheets>
  <calcPr calcId="191029"/>
</workbook>
</file>

<file path=xl/calcChain.xml><?xml version="1.0" encoding="utf-8"?>
<calcChain xmlns="http://schemas.openxmlformats.org/spreadsheetml/2006/main">
  <c r="C11" i="10" l="1"/>
  <c r="C12" i="10"/>
  <c r="D12" i="10"/>
  <c r="E12" i="10"/>
  <c r="F12" i="10"/>
  <c r="G12" i="10"/>
  <c r="C13" i="10"/>
  <c r="D13" i="10"/>
  <c r="E13" i="10"/>
  <c r="F13" i="10"/>
  <c r="G13" i="10"/>
  <c r="C14" i="10"/>
  <c r="D14" i="10"/>
  <c r="E14" i="10"/>
  <c r="F14" i="10"/>
  <c r="G14" i="10"/>
  <c r="C15" i="10"/>
  <c r="D15" i="10"/>
  <c r="E15" i="10"/>
  <c r="F15" i="10"/>
  <c r="G15" i="10"/>
  <c r="C16" i="10"/>
  <c r="D16" i="10"/>
  <c r="E16" i="10"/>
  <c r="F16" i="10"/>
  <c r="G16" i="10"/>
  <c r="C17" i="10"/>
  <c r="D17" i="10"/>
  <c r="E17" i="10"/>
  <c r="F17" i="10"/>
  <c r="G17" i="10"/>
  <c r="C18" i="10"/>
  <c r="D18" i="10"/>
  <c r="E18" i="10"/>
  <c r="F18" i="10"/>
  <c r="G18" i="10"/>
  <c r="C19" i="10"/>
  <c r="D19" i="10"/>
  <c r="E19" i="10"/>
  <c r="F19" i="10"/>
  <c r="G19" i="10"/>
  <c r="C20" i="10"/>
  <c r="D20" i="10"/>
  <c r="E20" i="10"/>
  <c r="F20" i="10"/>
  <c r="G20" i="10"/>
  <c r="C21" i="10"/>
  <c r="D21" i="10"/>
  <c r="C22" i="10"/>
  <c r="D22" i="10"/>
  <c r="E22" i="10"/>
  <c r="F22" i="10"/>
  <c r="G22" i="10"/>
  <c r="C23" i="10"/>
  <c r="D23" i="10"/>
  <c r="E23" i="10"/>
  <c r="F23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11" i="10"/>
  <c r="C11" i="9"/>
  <c r="D11" i="9"/>
  <c r="C12" i="9"/>
  <c r="D12" i="9"/>
  <c r="E12" i="9"/>
  <c r="F12" i="9"/>
  <c r="G12" i="9"/>
  <c r="C13" i="9"/>
  <c r="D13" i="9"/>
  <c r="E13" i="9"/>
  <c r="F13" i="9"/>
  <c r="G13" i="9"/>
  <c r="C14" i="9"/>
  <c r="D14" i="9"/>
  <c r="E14" i="9"/>
  <c r="F14" i="9"/>
  <c r="G14" i="9"/>
  <c r="C15" i="9"/>
  <c r="D15" i="9"/>
  <c r="E15" i="9"/>
  <c r="F15" i="9"/>
  <c r="G15" i="9"/>
  <c r="C16" i="9"/>
  <c r="D16" i="9"/>
  <c r="E16" i="9"/>
  <c r="F16" i="9"/>
  <c r="G16" i="9"/>
  <c r="C17" i="9"/>
  <c r="D17" i="9"/>
  <c r="E17" i="9"/>
  <c r="F17" i="9"/>
  <c r="G17" i="9"/>
  <c r="C18" i="9"/>
  <c r="D18" i="9"/>
  <c r="E18" i="9"/>
  <c r="F18" i="9"/>
  <c r="G18" i="9"/>
  <c r="C19" i="9"/>
  <c r="D19" i="9"/>
  <c r="E19" i="9"/>
  <c r="F19" i="9"/>
  <c r="G19" i="9"/>
  <c r="C20" i="9"/>
  <c r="D20" i="9"/>
  <c r="E20" i="9"/>
  <c r="F20" i="9"/>
  <c r="G20" i="9"/>
  <c r="C21" i="9"/>
  <c r="D21" i="9"/>
  <c r="C22" i="9"/>
  <c r="D22" i="9"/>
  <c r="E22" i="9"/>
  <c r="F22" i="9"/>
  <c r="G22" i="9"/>
  <c r="C23" i="9"/>
  <c r="D23" i="9"/>
  <c r="E23" i="9"/>
  <c r="F23" i="9"/>
  <c r="H12" i="9"/>
  <c r="H13" i="9"/>
  <c r="H14" i="9"/>
  <c r="H15" i="9"/>
  <c r="H16" i="9"/>
  <c r="H17" i="9"/>
  <c r="H18" i="9"/>
  <c r="H19" i="9"/>
  <c r="H20" i="9"/>
  <c r="H21" i="9"/>
  <c r="H22" i="9"/>
  <c r="H23" i="9"/>
  <c r="H11" i="9"/>
</calcChain>
</file>

<file path=xl/sharedStrings.xml><?xml version="1.0" encoding="utf-8"?>
<sst xmlns="http://schemas.openxmlformats.org/spreadsheetml/2006/main" count="524" uniqueCount="70">
  <si>
    <t>Valeur ajoutée brute et revenu par branche d’activité détaillée (NACE Rév. 2) [nama_10_a64__custom_15328345]</t>
  </si>
  <si>
    <t>Ouvrir la page produit</t>
  </si>
  <si>
    <t>Ouvrir dans le Data Browser</t>
  </si>
  <si>
    <t>Description:</t>
  </si>
  <si>
    <t>-</t>
  </si>
  <si>
    <t>Dernière mise à jour des données:</t>
  </si>
  <si>
    <t>03/02/2025 23:00</t>
  </si>
  <si>
    <t>Dernière modification de la structure de données:</t>
  </si>
  <si>
    <t>20/01/2025 23:00</t>
  </si>
  <si>
    <t>Source(s) institutionnelle(s)</t>
  </si>
  <si>
    <t>Eurostat</t>
  </si>
  <si>
    <t>Contenus</t>
  </si>
  <si>
    <t>Fréquence (relative au temps)</t>
  </si>
  <si>
    <t>Unité de mesure</t>
  </si>
  <si>
    <t>Indicateur des comptes nationaux (SEC 2010)</t>
  </si>
  <si>
    <t>Temps</t>
  </si>
  <si>
    <t>Feuille 1</t>
  </si>
  <si>
    <t>Annuel</t>
  </si>
  <si>
    <t>Prix courants, millions d'euros</t>
  </si>
  <si>
    <t>Valeur ajoutée, brute</t>
  </si>
  <si>
    <t>2022</t>
  </si>
  <si>
    <t>Feuille 2</t>
  </si>
  <si>
    <t>Production</t>
  </si>
  <si>
    <t>Feuille 3</t>
  </si>
  <si>
    <t>Consommation intermédiaire</t>
  </si>
  <si>
    <t>Feuille 4</t>
  </si>
  <si>
    <t>Rémunération des salariés</t>
  </si>
  <si>
    <t>Feuille 5</t>
  </si>
  <si>
    <t>Excédent d'exploitation et revenu mixte, net</t>
  </si>
  <si>
    <t>Feuille 6</t>
  </si>
  <si>
    <t>Autres impôts moins autres subventions sur la production</t>
  </si>
  <si>
    <t>Structure</t>
  </si>
  <si>
    <t>Dimension</t>
  </si>
  <si>
    <t>Position</t>
  </si>
  <si>
    <t>Libellé</t>
  </si>
  <si>
    <t>Nomenclature statistique des activités économiques dans la Communauté européenne (NACE Rév. 2)</t>
  </si>
  <si>
    <t>Total - ensemble des activités NACE</t>
  </si>
  <si>
    <t>Transports et entreposage</t>
  </si>
  <si>
    <t>Transports terrestres et transport par conduites</t>
  </si>
  <si>
    <t>Transports par eau</t>
  </si>
  <si>
    <t>Transports aériens</t>
  </si>
  <si>
    <t>Entreposage et services auxiliaires des transports</t>
  </si>
  <si>
    <t>Entité géopolitique (déclarante)</t>
  </si>
  <si>
    <t>Union européenne - 27 pays (à partir de 2020)</t>
  </si>
  <si>
    <t>Belgique</t>
  </si>
  <si>
    <t>Tchéquie</t>
  </si>
  <si>
    <t>Danemark</t>
  </si>
  <si>
    <t>Allemagne</t>
  </si>
  <si>
    <t>Espagne</t>
  </si>
  <si>
    <t>France</t>
  </si>
  <si>
    <t>Italie</t>
  </si>
  <si>
    <t>Pays-Bas</t>
  </si>
  <si>
    <t>Autriche</t>
  </si>
  <si>
    <t>Pologne</t>
  </si>
  <si>
    <t>Finlande</t>
  </si>
  <si>
    <t>Suède</t>
  </si>
  <si>
    <t>Données extraites le11/02/2025 15:13:13 depuis [ESTAT]</t>
  </si>
  <si>
    <t xml:space="preserve">Dataset: </t>
  </si>
  <si>
    <t>Dernière mise à jour:</t>
  </si>
  <si>
    <t>NACE_R2 (Libellés)</t>
  </si>
  <si>
    <t>GEO (Libellés)</t>
  </si>
  <si>
    <t/>
  </si>
  <si>
    <t>:</t>
  </si>
  <si>
    <t>Valeur spéciale</t>
  </si>
  <si>
    <t>Non disponible</t>
  </si>
  <si>
    <t>Données extraites le11/02/2025 15:36:09 depuis [ESTAT]</t>
  </si>
  <si>
    <t>Valeur ajoutée brute et revenu par branche d’activité détaillée (NACE Rév. 2) [nama_10_a64__custom_15328825]</t>
  </si>
  <si>
    <t>Consommation de capital fixe</t>
  </si>
  <si>
    <t>U.E. - 27 pays</t>
  </si>
  <si>
    <t>Source : Eurostat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</si>
</sst>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##"/>
    <numFmt numFmtId="165" formatCode="#,##0.0"/>
    <numFmt numFmtId="166" formatCode="0.0%"/>
  </numFmts>
  <fonts count="16" x14ac:knownFonts="1">
    <font>
      <sz val="11"/>
      <color indexed="8"/>
      <name val="Calibri"/>
      <family val="2"/>
      <scheme val="minor"/>
    </font>
    <font>
      <b/>
      <sz val="9"/>
      <name val="Arial"/>
    </font>
    <font>
      <sz val="9"/>
      <name val="Arial"/>
    </font>
    <font>
      <b/>
      <sz val="9"/>
      <color indexed="9"/>
      <name val="Arial"/>
    </font>
    <font>
      <b/>
      <sz val="11"/>
      <name val="Arial"/>
    </font>
    <font>
      <u/>
      <sz val="9"/>
      <color indexed="12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  <fill>
      <patternFill patternType="solid">
        <fgColor rgb="FFF6F6F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3" fontId="2" fillId="6" borderId="0" xfId="0" applyNumberFormat="1" applyFont="1" applyFill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 shrinkToFit="1"/>
    </xf>
    <xf numFmtId="164" fontId="2" fillId="6" borderId="0" xfId="0" applyNumberFormat="1" applyFont="1" applyFill="1" applyAlignment="1">
      <alignment horizontal="right" vertical="center" shrinkToFit="1"/>
    </xf>
    <xf numFmtId="0" fontId="4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right" vertical="center" shrinkToFit="1"/>
    </xf>
    <xf numFmtId="165" fontId="2" fillId="6" borderId="0" xfId="0" applyNumberFormat="1" applyFont="1" applyFill="1" applyAlignment="1">
      <alignment horizontal="right" vertical="center" shrinkToFit="1"/>
    </xf>
    <xf numFmtId="0" fontId="0" fillId="7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164" fontId="6" fillId="6" borderId="0" xfId="0" applyNumberFormat="1" applyFont="1" applyFill="1" applyAlignment="1">
      <alignment horizontal="right" vertical="center" shrinkToFit="1"/>
    </xf>
    <xf numFmtId="165" fontId="6" fillId="6" borderId="0" xfId="0" applyNumberFormat="1" applyFont="1" applyFill="1" applyAlignment="1">
      <alignment horizontal="right" vertical="center" shrinkToFit="1"/>
    </xf>
    <xf numFmtId="3" fontId="6" fillId="6" borderId="0" xfId="0" applyNumberFormat="1" applyFont="1" applyFill="1" applyAlignment="1">
      <alignment horizontal="right" vertical="center" shrinkToFit="1"/>
    </xf>
    <xf numFmtId="164" fontId="6" fillId="0" borderId="0" xfId="0" applyNumberFormat="1" applyFont="1" applyAlignment="1">
      <alignment horizontal="right" vertical="center" shrinkToFit="1"/>
    </xf>
    <xf numFmtId="165" fontId="6" fillId="0" borderId="0" xfId="0" applyNumberFormat="1" applyFont="1" applyAlignment="1">
      <alignment horizontal="right" vertical="center" shrinkToFit="1"/>
    </xf>
    <xf numFmtId="0" fontId="10" fillId="0" borderId="0" xfId="0" applyFont="1"/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0" fillId="8" borderId="0" xfId="0" applyFill="1"/>
    <xf numFmtId="0" fontId="11" fillId="0" borderId="6" xfId="0" applyFont="1" applyBorder="1" applyAlignment="1">
      <alignment horizontal="center" vertical="top" wrapText="1"/>
    </xf>
    <xf numFmtId="0" fontId="9" fillId="8" borderId="6" xfId="0" applyFont="1" applyFill="1" applyBorder="1" applyAlignment="1">
      <alignment horizontal="left" vertical="center"/>
    </xf>
    <xf numFmtId="0" fontId="9" fillId="8" borderId="7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166" fontId="14" fillId="8" borderId="10" xfId="0" applyNumberFormat="1" applyFont="1" applyFill="1" applyBorder="1" applyAlignment="1">
      <alignment horizontal="right" vertical="center" shrinkToFit="1"/>
    </xf>
    <xf numFmtId="0" fontId="10" fillId="8" borderId="10" xfId="0" applyFont="1" applyFill="1" applyBorder="1"/>
    <xf numFmtId="166" fontId="14" fillId="8" borderId="0" xfId="0" applyNumberFormat="1" applyFont="1" applyFill="1" applyBorder="1" applyAlignment="1">
      <alignment horizontal="right" vertical="center" shrinkToFit="1"/>
    </xf>
    <xf numFmtId="166" fontId="14" fillId="8" borderId="1" xfId="0" applyNumberFormat="1" applyFont="1" applyFill="1" applyBorder="1" applyAlignment="1">
      <alignment horizontal="right" vertical="center" shrinkToFit="1"/>
    </xf>
    <xf numFmtId="0" fontId="13" fillId="8" borderId="0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top" wrapText="1"/>
    </xf>
    <xf numFmtId="166" fontId="9" fillId="8" borderId="9" xfId="0" applyNumberFormat="1" applyFont="1" applyFill="1" applyBorder="1" applyAlignment="1">
      <alignment horizontal="right" vertical="center" shrinkToFit="1"/>
    </xf>
    <xf numFmtId="166" fontId="9" fillId="8" borderId="11" xfId="0" applyNumberFormat="1" applyFont="1" applyFill="1" applyBorder="1" applyAlignment="1">
      <alignment horizontal="right" vertical="center" shrinkToFit="1"/>
    </xf>
    <xf numFmtId="166" fontId="15" fillId="7" borderId="11" xfId="0" applyNumberFormat="1" applyFont="1" applyFill="1" applyBorder="1" applyAlignment="1">
      <alignment horizontal="right" vertical="center" shrinkToFit="1"/>
    </xf>
    <xf numFmtId="166" fontId="9" fillId="8" borderId="12" xfId="0" applyNumberFormat="1" applyFont="1" applyFill="1" applyBorder="1" applyAlignment="1">
      <alignment horizontal="right" vertical="center" shrinkToFit="1"/>
    </xf>
    <xf numFmtId="0" fontId="12" fillId="9" borderId="4" xfId="0" applyFont="1" applyFill="1" applyBorder="1" applyAlignment="1">
      <alignment horizontal="center" vertical="top" wrapText="1"/>
    </xf>
    <xf numFmtId="166" fontId="9" fillId="9" borderId="6" xfId="0" applyNumberFormat="1" applyFont="1" applyFill="1" applyBorder="1" applyAlignment="1">
      <alignment horizontal="right" vertical="center" shrinkToFit="1"/>
    </xf>
    <xf numFmtId="166" fontId="9" fillId="9" borderId="7" xfId="0" applyNumberFormat="1" applyFont="1" applyFill="1" applyBorder="1" applyAlignment="1">
      <alignment horizontal="right" vertical="center" shrinkToFit="1"/>
    </xf>
    <xf numFmtId="166" fontId="15" fillId="9" borderId="7" xfId="0" applyNumberFormat="1" applyFont="1" applyFill="1" applyBorder="1" applyAlignment="1">
      <alignment horizontal="right" vertical="center" shrinkToFit="1"/>
    </xf>
    <xf numFmtId="166" fontId="9" fillId="9" borderId="8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left" vertical="top" wrapText="1"/>
    </xf>
    <xf numFmtId="0" fontId="0" fillId="0" borderId="0" xfId="0"/>
    <xf numFmtId="166" fontId="15" fillId="7" borderId="7" xfId="0" applyNumberFormat="1" applyFont="1" applyFill="1" applyBorder="1" applyAlignment="1">
      <alignment horizontal="right" vertical="center" shrinkToFit="1"/>
    </xf>
    <xf numFmtId="166" fontId="15" fillId="7" borderId="0" xfId="0" applyNumberFormat="1" applyFont="1" applyFill="1" applyBorder="1" applyAlignment="1">
      <alignment horizontal="right" vertical="center" shrinkToFit="1"/>
    </xf>
    <xf numFmtId="0" fontId="0" fillId="1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244899</xdr:colOff>
      <xdr:row>3</xdr:row>
      <xdr:rowOff>57150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192000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c.europa.eu/eurostat/databrowser/view/nama_10_a64__custom_15328345/default/table" TargetMode="External"/><Relationship Id="rId1" Type="http://schemas.openxmlformats.org/officeDocument/2006/relationships/hyperlink" Target="https://ec.europa.eu/eurostat/databrowser/product/page/nama_10_a64__custom_1532834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21"/>
  <sheetViews>
    <sheetView showGridLines="0" workbookViewId="0"/>
  </sheetViews>
  <sheetFormatPr baseColWidth="10" defaultColWidth="8.85546875" defaultRowHeight="15" x14ac:dyDescent="0.25"/>
  <cols>
    <col min="1" max="1" width="19.85546875" customWidth="1"/>
    <col min="2" max="2" width="9.42578125" customWidth="1"/>
    <col min="3" max="3" width="26.85546875" customWidth="1"/>
    <col min="4" max="4" width="20.5703125" customWidth="1"/>
    <col min="5" max="5" width="40.7109375" customWidth="1"/>
    <col min="6" max="6" width="6.85546875" customWidth="1"/>
  </cols>
  <sheetData>
    <row r="6" spans="1:15" x14ac:dyDescent="0.25">
      <c r="A6" s="10" t="s">
        <v>0</v>
      </c>
    </row>
    <row r="7" spans="1:15" x14ac:dyDescent="0.25">
      <c r="A7" s="13" t="s">
        <v>1</v>
      </c>
      <c r="B7" s="13" t="s">
        <v>2</v>
      </c>
    </row>
    <row r="8" spans="1:15" ht="42.75" customHeight="1" x14ac:dyDescent="0.25">
      <c r="A8" s="11" t="s">
        <v>3</v>
      </c>
      <c r="B8" s="57" t="s">
        <v>4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10" spans="1:15" x14ac:dyDescent="0.25">
      <c r="A10" s="2" t="s">
        <v>5</v>
      </c>
      <c r="D10" s="2" t="s">
        <v>6</v>
      </c>
    </row>
    <row r="11" spans="1:15" x14ac:dyDescent="0.25">
      <c r="A11" s="2" t="s">
        <v>7</v>
      </c>
      <c r="D11" s="2" t="s">
        <v>8</v>
      </c>
    </row>
    <row r="13" spans="1:15" x14ac:dyDescent="0.25">
      <c r="B13" s="1" t="s">
        <v>9</v>
      </c>
    </row>
    <row r="14" spans="1:15" x14ac:dyDescent="0.25">
      <c r="C14" s="2" t="s">
        <v>10</v>
      </c>
    </row>
    <row r="15" spans="1:15" x14ac:dyDescent="0.25">
      <c r="B15" s="10" t="s">
        <v>11</v>
      </c>
      <c r="C15" s="10" t="s">
        <v>12</v>
      </c>
      <c r="D15" s="10" t="s">
        <v>13</v>
      </c>
      <c r="E15" s="10" t="s">
        <v>14</v>
      </c>
      <c r="F15" s="10" t="s">
        <v>15</v>
      </c>
    </row>
    <row r="16" spans="1:15" x14ac:dyDescent="0.25">
      <c r="B16" s="14" t="s">
        <v>16</v>
      </c>
      <c r="C16" s="2" t="s">
        <v>17</v>
      </c>
      <c r="D16" s="2" t="s">
        <v>18</v>
      </c>
      <c r="E16" s="2" t="s">
        <v>19</v>
      </c>
      <c r="F16" s="2" t="s">
        <v>20</v>
      </c>
    </row>
    <row r="17" spans="2:6" x14ac:dyDescent="0.25">
      <c r="B17" s="13" t="s">
        <v>21</v>
      </c>
      <c r="C17" s="12" t="s">
        <v>17</v>
      </c>
      <c r="D17" s="12" t="s">
        <v>18</v>
      </c>
      <c r="E17" s="12" t="s">
        <v>22</v>
      </c>
      <c r="F17" s="12" t="s">
        <v>20</v>
      </c>
    </row>
    <row r="18" spans="2:6" x14ac:dyDescent="0.25">
      <c r="B18" s="14" t="s">
        <v>23</v>
      </c>
      <c r="C18" s="2" t="s">
        <v>17</v>
      </c>
      <c r="D18" s="2" t="s">
        <v>18</v>
      </c>
      <c r="E18" s="2" t="s">
        <v>24</v>
      </c>
      <c r="F18" s="2" t="s">
        <v>20</v>
      </c>
    </row>
    <row r="19" spans="2:6" x14ac:dyDescent="0.25">
      <c r="B19" s="13" t="s">
        <v>25</v>
      </c>
      <c r="C19" s="12" t="s">
        <v>17</v>
      </c>
      <c r="D19" s="12" t="s">
        <v>18</v>
      </c>
      <c r="E19" s="12" t="s">
        <v>26</v>
      </c>
      <c r="F19" s="12" t="s">
        <v>20</v>
      </c>
    </row>
    <row r="20" spans="2:6" x14ac:dyDescent="0.25">
      <c r="B20" s="14" t="s">
        <v>27</v>
      </c>
      <c r="C20" s="2" t="s">
        <v>17</v>
      </c>
      <c r="D20" s="2" t="s">
        <v>18</v>
      </c>
      <c r="E20" s="2" t="s">
        <v>28</v>
      </c>
      <c r="F20" s="2" t="s">
        <v>20</v>
      </c>
    </row>
    <row r="21" spans="2:6" x14ac:dyDescent="0.25">
      <c r="B21" s="13" t="s">
        <v>29</v>
      </c>
      <c r="C21" s="12" t="s">
        <v>17</v>
      </c>
      <c r="D21" s="12" t="s">
        <v>18</v>
      </c>
      <c r="E21" s="12" t="s">
        <v>30</v>
      </c>
      <c r="F21" s="12" t="s">
        <v>20</v>
      </c>
    </row>
  </sheetData>
  <mergeCells count="1">
    <mergeCell ref="B8:O8"/>
  </mergeCells>
  <hyperlinks>
    <hyperlink ref="A7" r:id="rId1" xr:uid="{00000000-0004-0000-0000-000000000000}"/>
    <hyperlink ref="B7" r:id="rId2" xr:uid="{00000000-0004-0000-0000-000001000000}"/>
    <hyperlink ref="B16" location="'Feuille 1'!A1" display="Feuille 1" xr:uid="{00000000-0004-0000-0000-000002000000}"/>
    <hyperlink ref="B17" location="'Feuille 2'!A1" display="Feuille 2" xr:uid="{00000000-0004-0000-0000-000003000000}"/>
    <hyperlink ref="B18" location="'Feuille 3'!A1" display="Feuille 3" xr:uid="{00000000-0004-0000-0000-000004000000}"/>
    <hyperlink ref="B19" location="'Feuille 4'!A1" display="Feuille 4" xr:uid="{00000000-0004-0000-0000-000005000000}"/>
    <hyperlink ref="B20" location="'Feuille 5'!A1" display="Feuille 5" xr:uid="{00000000-0004-0000-0000-000006000000}"/>
    <hyperlink ref="B21" location="'Feuille 6'!A1" display="Feuille 6" xr:uid="{00000000-0004-0000-0000-000007000000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1"/>
  <sheetViews>
    <sheetView showGridLines="0" workbookViewId="0"/>
  </sheetViews>
  <sheetFormatPr baseColWidth="10" defaultColWidth="8.85546875" defaultRowHeight="15" x14ac:dyDescent="0.25"/>
  <cols>
    <col min="2" max="5" width="79.7109375" customWidth="1"/>
  </cols>
  <sheetData>
    <row r="1" spans="1:3" x14ac:dyDescent="0.25">
      <c r="A1" s="1" t="s">
        <v>31</v>
      </c>
    </row>
    <row r="2" spans="1:3" x14ac:dyDescent="0.25">
      <c r="B2" s="17" t="s">
        <v>32</v>
      </c>
      <c r="C2" s="17" t="s">
        <v>33</v>
      </c>
    </row>
    <row r="3" spans="1:3" x14ac:dyDescent="0.25">
      <c r="B3" s="18" t="s">
        <v>34</v>
      </c>
      <c r="C3" s="18" t="s">
        <v>34</v>
      </c>
    </row>
    <row r="4" spans="1:3" x14ac:dyDescent="0.25">
      <c r="B4" s="2" t="s">
        <v>12</v>
      </c>
      <c r="C4" s="2" t="s">
        <v>17</v>
      </c>
    </row>
    <row r="5" spans="1:3" x14ac:dyDescent="0.25">
      <c r="B5" s="12" t="s">
        <v>13</v>
      </c>
      <c r="C5" s="12" t="s">
        <v>18</v>
      </c>
    </row>
    <row r="6" spans="1:3" x14ac:dyDescent="0.25">
      <c r="B6" s="2" t="s">
        <v>35</v>
      </c>
      <c r="C6" s="2" t="s">
        <v>36</v>
      </c>
    </row>
    <row r="7" spans="1:3" x14ac:dyDescent="0.25">
      <c r="B7" s="12" t="s">
        <v>35</v>
      </c>
      <c r="C7" s="12" t="s">
        <v>37</v>
      </c>
    </row>
    <row r="8" spans="1:3" x14ac:dyDescent="0.25">
      <c r="B8" s="2" t="s">
        <v>35</v>
      </c>
      <c r="C8" s="2" t="s">
        <v>38</v>
      </c>
    </row>
    <row r="9" spans="1:3" x14ac:dyDescent="0.25">
      <c r="B9" s="12" t="s">
        <v>35</v>
      </c>
      <c r="C9" s="12" t="s">
        <v>39</v>
      </c>
    </row>
    <row r="10" spans="1:3" x14ac:dyDescent="0.25">
      <c r="B10" s="2" t="s">
        <v>35</v>
      </c>
      <c r="C10" s="2" t="s">
        <v>40</v>
      </c>
    </row>
    <row r="11" spans="1:3" x14ac:dyDescent="0.25">
      <c r="B11" s="12" t="s">
        <v>35</v>
      </c>
      <c r="C11" s="12" t="s">
        <v>41</v>
      </c>
    </row>
    <row r="12" spans="1:3" x14ac:dyDescent="0.25">
      <c r="B12" s="2" t="s">
        <v>14</v>
      </c>
      <c r="C12" s="2" t="s">
        <v>19</v>
      </c>
    </row>
    <row r="13" spans="1:3" x14ac:dyDescent="0.25">
      <c r="B13" s="12" t="s">
        <v>14</v>
      </c>
      <c r="C13" s="12" t="s">
        <v>22</v>
      </c>
    </row>
    <row r="14" spans="1:3" x14ac:dyDescent="0.25">
      <c r="B14" s="2" t="s">
        <v>14</v>
      </c>
      <c r="C14" s="2" t="s">
        <v>24</v>
      </c>
    </row>
    <row r="15" spans="1:3" x14ac:dyDescent="0.25">
      <c r="B15" s="12" t="s">
        <v>14</v>
      </c>
      <c r="C15" s="12" t="s">
        <v>26</v>
      </c>
    </row>
    <row r="16" spans="1:3" x14ac:dyDescent="0.25">
      <c r="B16" s="2" t="s">
        <v>14</v>
      </c>
      <c r="C16" s="2" t="s">
        <v>28</v>
      </c>
    </row>
    <row r="17" spans="2:3" x14ac:dyDescent="0.25">
      <c r="B17" s="12" t="s">
        <v>14</v>
      </c>
      <c r="C17" s="12" t="s">
        <v>30</v>
      </c>
    </row>
    <row r="18" spans="2:3" x14ac:dyDescent="0.25">
      <c r="B18" s="2" t="s">
        <v>42</v>
      </c>
      <c r="C18" s="2" t="s">
        <v>43</v>
      </c>
    </row>
    <row r="19" spans="2:3" x14ac:dyDescent="0.25">
      <c r="B19" s="12" t="s">
        <v>42</v>
      </c>
      <c r="C19" s="12" t="s">
        <v>44</v>
      </c>
    </row>
    <row r="20" spans="2:3" x14ac:dyDescent="0.25">
      <c r="B20" s="2" t="s">
        <v>42</v>
      </c>
      <c r="C20" s="2" t="s">
        <v>45</v>
      </c>
    </row>
    <row r="21" spans="2:3" x14ac:dyDescent="0.25">
      <c r="B21" s="12" t="s">
        <v>42</v>
      </c>
      <c r="C21" s="12" t="s">
        <v>46</v>
      </c>
    </row>
    <row r="22" spans="2:3" x14ac:dyDescent="0.25">
      <c r="B22" s="2" t="s">
        <v>42</v>
      </c>
      <c r="C22" s="2" t="s">
        <v>47</v>
      </c>
    </row>
    <row r="23" spans="2:3" x14ac:dyDescent="0.25">
      <c r="B23" s="12" t="s">
        <v>42</v>
      </c>
      <c r="C23" s="12" t="s">
        <v>48</v>
      </c>
    </row>
    <row r="24" spans="2:3" x14ac:dyDescent="0.25">
      <c r="B24" s="2" t="s">
        <v>42</v>
      </c>
      <c r="C24" s="2" t="s">
        <v>49</v>
      </c>
    </row>
    <row r="25" spans="2:3" x14ac:dyDescent="0.25">
      <c r="B25" s="12" t="s">
        <v>42</v>
      </c>
      <c r="C25" s="12" t="s">
        <v>50</v>
      </c>
    </row>
    <row r="26" spans="2:3" x14ac:dyDescent="0.25">
      <c r="B26" s="2" t="s">
        <v>42</v>
      </c>
      <c r="C26" s="2" t="s">
        <v>51</v>
      </c>
    </row>
    <row r="27" spans="2:3" x14ac:dyDescent="0.25">
      <c r="B27" s="12" t="s">
        <v>42</v>
      </c>
      <c r="C27" s="12" t="s">
        <v>52</v>
      </c>
    </row>
    <row r="28" spans="2:3" x14ac:dyDescent="0.25">
      <c r="B28" s="2" t="s">
        <v>42</v>
      </c>
      <c r="C28" s="2" t="s">
        <v>53</v>
      </c>
    </row>
    <row r="29" spans="2:3" x14ac:dyDescent="0.25">
      <c r="B29" s="12" t="s">
        <v>42</v>
      </c>
      <c r="C29" s="12" t="s">
        <v>54</v>
      </c>
    </row>
    <row r="30" spans="2:3" x14ac:dyDescent="0.25">
      <c r="B30" s="2" t="s">
        <v>42</v>
      </c>
      <c r="C30" s="2" t="s">
        <v>55</v>
      </c>
    </row>
    <row r="31" spans="2:3" x14ac:dyDescent="0.25">
      <c r="B31" s="12" t="s">
        <v>15</v>
      </c>
      <c r="C31" s="12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"/>
  <sheetViews>
    <sheetView tabSelected="1" topLeftCell="A6" workbookViewId="0">
      <selection activeCell="H7" sqref="H7"/>
    </sheetView>
  </sheetViews>
  <sheetFormatPr baseColWidth="10" defaultColWidth="8.85546875" defaultRowHeight="11.45" customHeight="1" x14ac:dyDescent="0.25"/>
  <cols>
    <col min="2" max="2" width="18" customWidth="1"/>
    <col min="3" max="8" width="15.7109375" customWidth="1"/>
  </cols>
  <sheetData>
    <row r="1" spans="2:8" ht="15" x14ac:dyDescent="0.25">
      <c r="B1" s="3" t="s">
        <v>56</v>
      </c>
    </row>
    <row r="2" spans="2:8" ht="15" x14ac:dyDescent="0.25">
      <c r="B2" s="3" t="s">
        <v>57</v>
      </c>
      <c r="H2" s="1" t="s">
        <v>0</v>
      </c>
    </row>
    <row r="3" spans="2:8" ht="15" x14ac:dyDescent="0.25">
      <c r="B3" s="3" t="s">
        <v>58</v>
      </c>
      <c r="H3" s="3" t="s">
        <v>6</v>
      </c>
    </row>
    <row r="4" spans="2:8" ht="15" x14ac:dyDescent="0.25"/>
    <row r="5" spans="2:8" ht="15" x14ac:dyDescent="0.25">
      <c r="B5" s="1" t="s">
        <v>12</v>
      </c>
      <c r="C5" s="3" t="s">
        <v>17</v>
      </c>
    </row>
    <row r="6" spans="2:8" ht="15" x14ac:dyDescent="0.25">
      <c r="B6" s="1" t="s">
        <v>13</v>
      </c>
      <c r="C6" s="3" t="s">
        <v>18</v>
      </c>
    </row>
    <row r="7" spans="2:8" ht="15" x14ac:dyDescent="0.25">
      <c r="B7" s="1" t="s">
        <v>14</v>
      </c>
      <c r="C7" s="3" t="s">
        <v>19</v>
      </c>
    </row>
    <row r="8" spans="2:8" ht="15" x14ac:dyDescent="0.25">
      <c r="B8" s="1" t="s">
        <v>15</v>
      </c>
      <c r="C8" s="3" t="s">
        <v>20</v>
      </c>
    </row>
    <row r="9" spans="2:8" ht="15" x14ac:dyDescent="0.25"/>
    <row r="10" spans="2:8" ht="63" x14ac:dyDescent="0.25">
      <c r="B10" s="37" t="s">
        <v>59</v>
      </c>
      <c r="C10" s="47" t="s">
        <v>37</v>
      </c>
      <c r="D10" s="34" t="s">
        <v>38</v>
      </c>
      <c r="E10" s="34" t="s">
        <v>39</v>
      </c>
      <c r="F10" s="34" t="s">
        <v>40</v>
      </c>
      <c r="G10" s="35" t="s">
        <v>41</v>
      </c>
      <c r="H10" s="52" t="s">
        <v>36</v>
      </c>
    </row>
    <row r="11" spans="2:8" ht="18.95" customHeight="1" x14ac:dyDescent="0.25">
      <c r="B11" s="38" t="s">
        <v>68</v>
      </c>
      <c r="C11" s="48">
        <f>VA!C12/PROD!C12</f>
        <v>0.37316478957044197</v>
      </c>
      <c r="D11" s="42">
        <f>VA!D12/PROD!D12</f>
        <v>0.4001878639211538</v>
      </c>
      <c r="H11" s="53">
        <f>VA!B12/PROD!B12</f>
        <v>0.44666060041609457</v>
      </c>
    </row>
    <row r="12" spans="2:8" ht="18.95" customHeight="1" x14ac:dyDescent="0.25">
      <c r="B12" s="39" t="s">
        <v>44</v>
      </c>
      <c r="C12" s="49">
        <f>VA!C13/PROD!C13</f>
        <v>0.3343369487082164</v>
      </c>
      <c r="D12" s="44">
        <f>VA!D13/PROD!D13</f>
        <v>0.37812139255118782</v>
      </c>
      <c r="E12" s="44">
        <f>VA!E13/PROD!E13</f>
        <v>0.24192626944920523</v>
      </c>
      <c r="F12" s="44">
        <f>VA!F13/PROD!F13</f>
        <v>6.8383643832347574E-2</v>
      </c>
      <c r="G12" s="44">
        <f>VA!G13/PROD!G13</f>
        <v>0.34557324840764331</v>
      </c>
      <c r="H12" s="54">
        <f>VA!B13/PROD!B13</f>
        <v>0.40842515202835611</v>
      </c>
    </row>
    <row r="13" spans="2:8" ht="18.95" customHeight="1" x14ac:dyDescent="0.25">
      <c r="B13" s="39" t="s">
        <v>45</v>
      </c>
      <c r="C13" s="49">
        <f>VA!C14/PROD!C14</f>
        <v>0.37645014775090291</v>
      </c>
      <c r="D13" s="44">
        <f>VA!D14/PROD!D14</f>
        <v>0.3871798115584108</v>
      </c>
      <c r="E13" s="44">
        <f>VA!E14/PROD!E14</f>
        <v>0.30434782608695654</v>
      </c>
      <c r="F13" s="44">
        <f>VA!F14/PROD!F14</f>
        <v>0.12760736196319017</v>
      </c>
      <c r="G13" s="44">
        <f>VA!G14/PROD!G14</f>
        <v>0.38897151583560191</v>
      </c>
      <c r="H13" s="54">
        <f>VA!B14/PROD!B14</f>
        <v>0.39446201900951922</v>
      </c>
    </row>
    <row r="14" spans="2:8" ht="18.95" customHeight="1" x14ac:dyDescent="0.25">
      <c r="B14" s="39" t="s">
        <v>46</v>
      </c>
      <c r="C14" s="49">
        <f>VA!C15/PROD!C15</f>
        <v>0.37578683882969266</v>
      </c>
      <c r="D14" s="44">
        <f>VA!D15/PROD!D15</f>
        <v>0.3725504783727886</v>
      </c>
      <c r="E14" s="44">
        <f>VA!E15/PROD!E15</f>
        <v>0.37566289469659164</v>
      </c>
      <c r="F14" s="44">
        <f>VA!F15/PROD!F15</f>
        <v>0.1377206924696078</v>
      </c>
      <c r="G14" s="44">
        <f>VA!G15/PROD!G15</f>
        <v>0.43390586121094832</v>
      </c>
      <c r="H14" s="54">
        <f>VA!B15/PROD!B15</f>
        <v>0.47511881825468988</v>
      </c>
    </row>
    <row r="15" spans="2:8" ht="18.95" customHeight="1" x14ac:dyDescent="0.25">
      <c r="B15" s="39" t="s">
        <v>47</v>
      </c>
      <c r="C15" s="49">
        <f>VA!C16/PROD!C16</f>
        <v>0.35251579710292874</v>
      </c>
      <c r="D15" s="44">
        <f>VA!D16/PROD!D16</f>
        <v>0.42723584279072452</v>
      </c>
      <c r="E15" s="44">
        <f>VA!E16/PROD!E16</f>
        <v>0.37651208779462331</v>
      </c>
      <c r="F15" s="44">
        <f>VA!F16/PROD!F16</f>
        <v>0.24151828047624066</v>
      </c>
      <c r="G15" s="44">
        <f>VA!G16/PROD!G16</f>
        <v>0.31051163578433705</v>
      </c>
      <c r="H15" s="54">
        <f>VA!B16/PROD!B16</f>
        <v>0.45261282951523546</v>
      </c>
    </row>
    <row r="16" spans="2:8" ht="18.95" customHeight="1" x14ac:dyDescent="0.25">
      <c r="B16" s="39" t="s">
        <v>48</v>
      </c>
      <c r="C16" s="49">
        <f>VA!C17/PROD!C17</f>
        <v>0.36013864371400223</v>
      </c>
      <c r="D16" s="44">
        <f>VA!D17/PROD!D17</f>
        <v>0.42414458994629173</v>
      </c>
      <c r="E16" s="44">
        <f>VA!E17/PROD!E17</f>
        <v>0.2821018062397373</v>
      </c>
      <c r="F16" s="44">
        <f>VA!F17/PROD!F17</f>
        <v>0.22331047992164543</v>
      </c>
      <c r="G16" s="44">
        <f>VA!G17/PROD!G17</f>
        <v>0.3246610706611634</v>
      </c>
      <c r="H16" s="54">
        <f>VA!B17/PROD!B17</f>
        <v>0.47035215546604436</v>
      </c>
    </row>
    <row r="17" spans="1:9" s="21" customFormat="1" ht="18.95" customHeight="1" x14ac:dyDescent="0.25">
      <c r="A17" s="61"/>
      <c r="B17" s="40" t="s">
        <v>49</v>
      </c>
      <c r="C17" s="50">
        <f>VA!C18/PROD!C18</f>
        <v>0.438393243237713</v>
      </c>
      <c r="D17" s="60">
        <f>VA!D18/PROD!D18</f>
        <v>0.37543000764943724</v>
      </c>
      <c r="E17" s="60">
        <f>VA!E18/PROD!E18</f>
        <v>0.41834517553406514</v>
      </c>
      <c r="F17" s="60">
        <f>VA!F18/PROD!F18</f>
        <v>0.34403383513745528</v>
      </c>
      <c r="G17" s="60">
        <f>VA!G18/PROD!G18</f>
        <v>0.54271446151751901</v>
      </c>
      <c r="H17" s="55">
        <f>VA!B18/PROD!B18</f>
        <v>0.46385136402650357</v>
      </c>
      <c r="I17" s="61"/>
    </row>
    <row r="18" spans="1:9" ht="18.95" customHeight="1" x14ac:dyDescent="0.25">
      <c r="B18" s="39" t="s">
        <v>50</v>
      </c>
      <c r="C18" s="49">
        <f>VA!C19/PROD!C19</f>
        <v>0.3776288273445772</v>
      </c>
      <c r="D18" s="44">
        <f>VA!D19/PROD!D19</f>
        <v>0.39672986164083673</v>
      </c>
      <c r="E18" s="44">
        <f>VA!E19/PROD!E19</f>
        <v>0.25784920634920638</v>
      </c>
      <c r="F18" s="44">
        <f>VA!F19/PROD!F19</f>
        <v>0.16703476089879007</v>
      </c>
      <c r="G18" s="44">
        <f>VA!G19/PROD!G19</f>
        <v>0.38507256938060208</v>
      </c>
      <c r="H18" s="54">
        <f>VA!B19/PROD!B19</f>
        <v>0.43492196603477867</v>
      </c>
    </row>
    <row r="19" spans="1:9" ht="18.95" customHeight="1" x14ac:dyDescent="0.25">
      <c r="B19" s="39" t="s">
        <v>51</v>
      </c>
      <c r="C19" s="49">
        <f>VA!C20/PROD!C20</f>
        <v>0.37564966149216988</v>
      </c>
      <c r="D19" s="44">
        <f>VA!D20/PROD!D20</f>
        <v>0.36758386553025807</v>
      </c>
      <c r="E19" s="44">
        <f>VA!E20/PROD!E20</f>
        <v>0.33174015483002356</v>
      </c>
      <c r="F19" s="44">
        <f>VA!F20/PROD!F20</f>
        <v>0.29126679462571975</v>
      </c>
      <c r="G19" s="44">
        <f>VA!G20/PROD!G20</f>
        <v>0.45954069660136576</v>
      </c>
      <c r="H19" s="54">
        <f>VA!B20/PROD!B20</f>
        <v>0.44187541355515642</v>
      </c>
    </row>
    <row r="20" spans="1:9" ht="18.95" customHeight="1" x14ac:dyDescent="0.25">
      <c r="B20" s="39" t="s">
        <v>52</v>
      </c>
      <c r="C20" s="49">
        <f>VA!C21/PROD!C21</f>
        <v>0.49109709038027732</v>
      </c>
      <c r="D20" s="44">
        <f>VA!D21/PROD!D21</f>
        <v>0.49673516650891036</v>
      </c>
      <c r="E20" s="44">
        <f>VA!E21/PROD!E21</f>
        <v>0.36853932584269666</v>
      </c>
      <c r="F20" s="44">
        <f>VA!F21/PROD!F21</f>
        <v>0.23234371228578327</v>
      </c>
      <c r="G20" s="44">
        <f>VA!G21/PROD!G21</f>
        <v>0.57796840035261399</v>
      </c>
      <c r="H20" s="54">
        <f>VA!B21/PROD!B21</f>
        <v>0.43743466361625499</v>
      </c>
    </row>
    <row r="21" spans="1:9" ht="18.95" customHeight="1" x14ac:dyDescent="0.25">
      <c r="B21" s="39" t="s">
        <v>53</v>
      </c>
      <c r="C21" s="49">
        <f>VA!C22/PROD!C22</f>
        <v>0.3337688953210925</v>
      </c>
      <c r="D21" s="44">
        <f>VA!D22/PROD!D22</f>
        <v>0.32062610092402855</v>
      </c>
      <c r="H21" s="54">
        <f>VA!B22/PROD!B22</f>
        <v>0.40887631409212116</v>
      </c>
    </row>
    <row r="22" spans="1:9" ht="18.95" customHeight="1" x14ac:dyDescent="0.25">
      <c r="B22" s="39" t="s">
        <v>54</v>
      </c>
      <c r="C22" s="49">
        <f>VA!C23/PROD!C23</f>
        <v>0.33517508358261483</v>
      </c>
      <c r="D22" s="44">
        <f>VA!D23/PROD!D23</f>
        <v>0.4050041701417848</v>
      </c>
      <c r="E22" s="44">
        <f>VA!E23/PROD!E23</f>
        <v>0.2713912475506205</v>
      </c>
      <c r="F22" s="44">
        <f>VA!F23/PROD!F23</f>
        <v>0.11210240496508922</v>
      </c>
      <c r="G22" s="44">
        <f>VA!G23/PROD!G23</f>
        <v>0.30888196756524539</v>
      </c>
      <c r="H22" s="54">
        <f>VA!B23/PROD!B23</f>
        <v>0.43993627615190184</v>
      </c>
    </row>
    <row r="23" spans="1:9" ht="18.95" customHeight="1" x14ac:dyDescent="0.25">
      <c r="B23" s="41" t="s">
        <v>55</v>
      </c>
      <c r="C23" s="51">
        <f>VA!C24/PROD!C24</f>
        <v>0.35756592652194019</v>
      </c>
      <c r="D23" s="45">
        <f>VA!D24/PROD!D24</f>
        <v>0.4331814135953056</v>
      </c>
      <c r="E23" s="45">
        <f>VA!E24/PROD!E24</f>
        <v>0.30297406614323102</v>
      </c>
      <c r="F23" s="45">
        <f>VA!F24/PROD!F24</f>
        <v>4.3679126417471646E-2</v>
      </c>
      <c r="G23" s="45"/>
      <c r="H23" s="56">
        <f>VA!B24/PROD!B24</f>
        <v>0.4639140793328756</v>
      </c>
    </row>
    <row r="24" spans="1:9" ht="18.95" customHeight="1" x14ac:dyDescent="0.25">
      <c r="B24" s="46" t="s">
        <v>69</v>
      </c>
    </row>
    <row r="25" spans="1:9" ht="15" x14ac:dyDescent="0.25">
      <c r="B25" s="1"/>
    </row>
    <row r="26" spans="1:9" ht="15" x14ac:dyDescent="0.25">
      <c r="B26" s="1" t="s">
        <v>62</v>
      </c>
      <c r="H2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"/>
  <sheetViews>
    <sheetView topLeftCell="A9" workbookViewId="0">
      <selection activeCell="L11" sqref="L11"/>
    </sheetView>
  </sheetViews>
  <sheetFormatPr baseColWidth="10" defaultColWidth="8.85546875" defaultRowHeight="11.45" customHeight="1" x14ac:dyDescent="0.25"/>
  <cols>
    <col min="2" max="2" width="19.28515625" customWidth="1"/>
    <col min="3" max="8" width="15.7109375" customWidth="1"/>
  </cols>
  <sheetData>
    <row r="1" spans="2:9" ht="15" x14ac:dyDescent="0.25">
      <c r="B1" s="3" t="s">
        <v>56</v>
      </c>
    </row>
    <row r="2" spans="2:9" ht="15" x14ac:dyDescent="0.25">
      <c r="B2" s="3" t="s">
        <v>57</v>
      </c>
      <c r="H2" s="1" t="s">
        <v>0</v>
      </c>
    </row>
    <row r="3" spans="2:9" ht="15" x14ac:dyDescent="0.25">
      <c r="B3" s="3" t="s">
        <v>58</v>
      </c>
      <c r="H3" s="3" t="s">
        <v>6</v>
      </c>
    </row>
    <row r="4" spans="2:9" ht="15" x14ac:dyDescent="0.25"/>
    <row r="5" spans="2:9" ht="15" x14ac:dyDescent="0.25">
      <c r="B5" s="1" t="s">
        <v>12</v>
      </c>
      <c r="C5" s="3" t="s">
        <v>17</v>
      </c>
    </row>
    <row r="6" spans="2:9" ht="15" x14ac:dyDescent="0.25">
      <c r="B6" s="1" t="s">
        <v>13</v>
      </c>
      <c r="C6" s="3" t="s">
        <v>18</v>
      </c>
    </row>
    <row r="7" spans="2:9" ht="15" x14ac:dyDescent="0.25">
      <c r="B7" s="1" t="s">
        <v>14</v>
      </c>
      <c r="C7" s="3" t="s">
        <v>19</v>
      </c>
    </row>
    <row r="8" spans="2:9" ht="15" x14ac:dyDescent="0.25">
      <c r="B8" s="1" t="s">
        <v>15</v>
      </c>
      <c r="C8" s="3" t="s">
        <v>20</v>
      </c>
    </row>
    <row r="9" spans="2:9" ht="15" x14ac:dyDescent="0.25"/>
    <row r="10" spans="2:9" ht="67.900000000000006" customHeight="1" x14ac:dyDescent="0.25">
      <c r="B10" s="37" t="s">
        <v>59</v>
      </c>
      <c r="C10" s="47" t="s">
        <v>37</v>
      </c>
      <c r="D10" s="34" t="s">
        <v>38</v>
      </c>
      <c r="E10" s="34" t="s">
        <v>39</v>
      </c>
      <c r="F10" s="34" t="s">
        <v>40</v>
      </c>
      <c r="G10" s="35" t="s">
        <v>41</v>
      </c>
      <c r="H10" s="52" t="s">
        <v>36</v>
      </c>
      <c r="I10" s="33"/>
    </row>
    <row r="11" spans="2:9" ht="18.95" customHeight="1" x14ac:dyDescent="0.25">
      <c r="B11" s="38" t="s">
        <v>68</v>
      </c>
      <c r="C11" s="48">
        <f>('ENE net'!C12+CCF!C12)/VA!C12</f>
        <v>0.48073253578869363</v>
      </c>
      <c r="D11" s="42"/>
      <c r="E11" s="43"/>
      <c r="F11" s="43"/>
      <c r="G11" s="43"/>
      <c r="H11" s="53">
        <f>('ENE net'!B12+CCF!B12)/VA!B12</f>
        <v>0.46955626330399658</v>
      </c>
    </row>
    <row r="12" spans="2:9" ht="18.95" customHeight="1" x14ac:dyDescent="0.25">
      <c r="B12" s="39" t="s">
        <v>44</v>
      </c>
      <c r="C12" s="49">
        <f>('ENE net'!C13+CCF!C13)/VA!C13</f>
        <v>0.40522949778423489</v>
      </c>
      <c r="D12" s="44">
        <f>('ENE net'!D13+CCF!D13)/VA!D13</f>
        <v>0.27870169518759536</v>
      </c>
      <c r="E12" s="44">
        <f>('ENE net'!E13+CCF!E13)/VA!E13</f>
        <v>0.85053479649951391</v>
      </c>
      <c r="F12" s="44">
        <f>('ENE net'!F13+CCF!F13)/VA!F13</f>
        <v>-0.45887337986041876</v>
      </c>
      <c r="G12" s="44">
        <f>('ENE net'!G13+CCF!G13)/VA!G13</f>
        <v>0.52642436358222933</v>
      </c>
      <c r="H12" s="54">
        <f>('ENE net'!B13+CCF!B13)/VA!B13</f>
        <v>0.48184089837125049</v>
      </c>
    </row>
    <row r="13" spans="2:9" ht="18.95" customHeight="1" x14ac:dyDescent="0.25">
      <c r="B13" s="39" t="s">
        <v>45</v>
      </c>
      <c r="C13" s="49">
        <f>('ENE net'!C14+CCF!C14)/VA!C14</f>
        <v>0.48499473053021769</v>
      </c>
      <c r="D13" s="44">
        <f>('ENE net'!D14+CCF!D14)/VA!D14</f>
        <v>0.4518553244686897</v>
      </c>
      <c r="E13" s="44">
        <f>('ENE net'!E14+CCF!E14)/VA!E14</f>
        <v>0.40659340659340665</v>
      </c>
      <c r="F13" s="44">
        <f>('ENE net'!F14+CCF!F14)/VA!F14</f>
        <v>0.3193681318681319</v>
      </c>
      <c r="G13" s="44">
        <f>('ENE net'!G14+CCF!G14)/VA!G14</f>
        <v>0.57794923441954149</v>
      </c>
      <c r="H13" s="54">
        <f>('ENE net'!B14+CCF!B14)/VA!B14</f>
        <v>0.53397185336928221</v>
      </c>
    </row>
    <row r="14" spans="2:9" ht="18.95" customHeight="1" x14ac:dyDescent="0.25">
      <c r="B14" s="39" t="s">
        <v>46</v>
      </c>
      <c r="C14" s="49">
        <f>('ENE net'!C15+CCF!C15)/VA!C15</f>
        <v>0.78243925639588363</v>
      </c>
      <c r="D14" s="44">
        <f>('ENE net'!D15+CCF!D15)/VA!D15</f>
        <v>0.28758287403147215</v>
      </c>
      <c r="E14" s="44">
        <f>('ENE net'!E15+CCF!E15)/VA!E15</f>
        <v>0.94731063298658735</v>
      </c>
      <c r="F14" s="44">
        <f>('ENE net'!F15+CCF!F15)/VA!F15</f>
        <v>-8.608858390517786E-2</v>
      </c>
      <c r="G14" s="44">
        <f>('ENE net'!G15+CCF!G15)/VA!G15</f>
        <v>0.47959061765760025</v>
      </c>
      <c r="H14" s="54">
        <f>('ENE net'!B15+CCF!B15)/VA!B15</f>
        <v>0.44497903468784616</v>
      </c>
    </row>
    <row r="15" spans="2:9" ht="18.95" customHeight="1" x14ac:dyDescent="0.25">
      <c r="B15" s="39" t="s">
        <v>47</v>
      </c>
      <c r="C15" s="49">
        <f>('ENE net'!C16+CCF!C16)/VA!C16</f>
        <v>0.43537738034564238</v>
      </c>
      <c r="D15" s="44">
        <f>('ENE net'!D16+CCF!D16)/VA!D16</f>
        <v>0.40901333243211274</v>
      </c>
      <c r="E15" s="44">
        <f>('ENE net'!E16+CCF!E16)/VA!E16</f>
        <v>0.9417053089807893</v>
      </c>
      <c r="F15" s="44">
        <f>('ENE net'!F16+CCF!F16)/VA!F16</f>
        <v>0.54782419020612938</v>
      </c>
      <c r="G15" s="44">
        <f>('ENE net'!G16+CCF!G16)/VA!G16</f>
        <v>0.32010090507763894</v>
      </c>
      <c r="H15" s="54">
        <f>('ENE net'!B16+CCF!B16)/VA!B16</f>
        <v>0.42173928419662843</v>
      </c>
    </row>
    <row r="16" spans="2:9" ht="18.95" customHeight="1" x14ac:dyDescent="0.25">
      <c r="B16" s="39" t="s">
        <v>48</v>
      </c>
      <c r="C16" s="49">
        <f>('ENE net'!C17+CCF!C17)/VA!C17</f>
        <v>0.40840787119856886</v>
      </c>
      <c r="D16" s="44">
        <f>('ENE net'!D17+CCF!D17)/VA!D17</f>
        <v>0.39834246282990682</v>
      </c>
      <c r="E16" s="44">
        <f>('ENE net'!E17+CCF!E17)/VA!E17</f>
        <v>0.64144353899883588</v>
      </c>
      <c r="F16" s="44">
        <f>('ENE net'!F17+CCF!F17)/VA!F17</f>
        <v>0.30733082706766918</v>
      </c>
      <c r="G16" s="44">
        <f>('ENE net'!G17+CCF!G17)/VA!G17</f>
        <v>0.46590800876107036</v>
      </c>
      <c r="H16" s="54">
        <f>('ENE net'!B17+CCF!B17)/VA!B17</f>
        <v>0.46736996409526371</v>
      </c>
    </row>
    <row r="17" spans="1:9" s="21" customFormat="1" ht="18.95" customHeight="1" x14ac:dyDescent="0.25">
      <c r="A17" s="36"/>
      <c r="B17" s="40" t="s">
        <v>49</v>
      </c>
      <c r="C17" s="50">
        <f>('ENE net'!C18+CCF!C18)/VA!C18</f>
        <v>0.47219091137513353</v>
      </c>
      <c r="D17" s="60">
        <f>('ENE net'!D18+CCF!D18)/VA!D18</f>
        <v>0.25061183620719768</v>
      </c>
      <c r="E17" s="60">
        <f>('ENE net'!E18+CCF!E18)/VA!E18</f>
        <v>0.94623635932861649</v>
      </c>
      <c r="F17" s="60">
        <f>('ENE net'!F18+CCF!F18)/VA!F18</f>
        <v>0.41985466850055375</v>
      </c>
      <c r="G17" s="60">
        <f>('ENE net'!G18+CCF!G18)/VA!G18</f>
        <v>0.53963023646256858</v>
      </c>
      <c r="H17" s="59">
        <f>('ENE net'!B18+CCF!B18)/VA!B18</f>
        <v>0.38448231131359356</v>
      </c>
      <c r="I17" s="36"/>
    </row>
    <row r="18" spans="1:9" ht="18.95" customHeight="1" x14ac:dyDescent="0.25">
      <c r="B18" s="39" t="s">
        <v>50</v>
      </c>
      <c r="C18" s="49">
        <f>('ENE net'!C19+CCF!C19)/VA!C19</f>
        <v>0.48027553051678351</v>
      </c>
      <c r="D18" s="44">
        <f>('ENE net'!D19+CCF!D19)/VA!D19</f>
        <v>0.47488855714393646</v>
      </c>
      <c r="E18" s="44">
        <f>('ENE net'!E19+CCF!E19)/VA!E19</f>
        <v>0.60241928037181824</v>
      </c>
      <c r="F18" s="44">
        <f>('ENE net'!F19+CCF!F19)/VA!F19</f>
        <v>4.9870652486346659E-2</v>
      </c>
      <c r="G18" s="44">
        <f>('ENE net'!G19+CCF!G19)/VA!G19</f>
        <v>0.52063057950616609</v>
      </c>
      <c r="H18" s="54">
        <f>('ENE net'!B19+CCF!B19)/VA!B19</f>
        <v>0.54777536493549894</v>
      </c>
    </row>
    <row r="19" spans="1:9" ht="18.95" customHeight="1" x14ac:dyDescent="0.25">
      <c r="B19" s="39" t="s">
        <v>51</v>
      </c>
      <c r="C19" s="49">
        <f>('ENE net'!C20+CCF!C20)/VA!C20</f>
        <v>0.51578108999886219</v>
      </c>
      <c r="D19" s="44">
        <f>('ENE net'!D20+CCF!D20)/VA!D20</f>
        <v>0.45992378737970679</v>
      </c>
      <c r="E19" s="44">
        <f>('ENE net'!E20+CCF!E20)/VA!E20</f>
        <v>0.79423701298701299</v>
      </c>
      <c r="F19" s="44">
        <f>('ENE net'!F20+CCF!F20)/VA!F20</f>
        <v>0.44206479956068095</v>
      </c>
      <c r="G19" s="44">
        <f>('ENE net'!G20+CCF!G20)/VA!G20</f>
        <v>0.5515520110161225</v>
      </c>
      <c r="H19" s="54">
        <f>('ENE net'!B20+CCF!B20)/VA!B20</f>
        <v>0.49688236764417781</v>
      </c>
    </row>
    <row r="20" spans="1:9" ht="18.95" customHeight="1" x14ac:dyDescent="0.25">
      <c r="B20" s="39" t="s">
        <v>52</v>
      </c>
      <c r="C20" s="49">
        <f>('ENE net'!C21+CCF!C21)/VA!C21</f>
        <v>0.45385189330348813</v>
      </c>
      <c r="D20" s="44">
        <f>('ENE net'!D21+CCF!D21)/VA!D21</f>
        <v>0.47152364002166686</v>
      </c>
      <c r="E20" s="44">
        <f>('ENE net'!E21+CCF!E21)/VA!E21</f>
        <v>0.62195121951219512</v>
      </c>
      <c r="F20" s="44">
        <f>('ENE net'!F21+CCF!F21)/VA!F21</f>
        <v>0.4524205277373779</v>
      </c>
      <c r="G20" s="44">
        <f>('ENE net'!G21+CCF!G21)/VA!G21</f>
        <v>0.47407694202949568</v>
      </c>
      <c r="H20" s="54">
        <f>('ENE net'!B21+CCF!B21)/VA!B21</f>
        <v>0.45005907235229548</v>
      </c>
    </row>
    <row r="21" spans="1:9" ht="18.95" customHeight="1" x14ac:dyDescent="0.25">
      <c r="B21" s="39" t="s">
        <v>53</v>
      </c>
      <c r="C21" s="49">
        <f>('ENE net'!C22+CCF!C22)/VA!C22</f>
        <v>0.52367422273058128</v>
      </c>
      <c r="D21" s="44">
        <f>('ENE net'!D22+CCF!D22)/VA!D22</f>
        <v>0.46404334695327765</v>
      </c>
      <c r="E21" s="44"/>
      <c r="F21" s="44"/>
      <c r="G21" s="44"/>
      <c r="H21" s="54">
        <f>('ENE net'!B22+CCF!B22)/VA!B22</f>
        <v>0.56142581645403211</v>
      </c>
    </row>
    <row r="22" spans="1:9" ht="18.95" customHeight="1" x14ac:dyDescent="0.25">
      <c r="B22" s="39" t="s">
        <v>54</v>
      </c>
      <c r="C22" s="49">
        <f>('ENE net'!C23+CCF!C23)/VA!C23</f>
        <v>0.35258294834103315</v>
      </c>
      <c r="D22" s="44">
        <f>('ENE net'!D23+CCF!D23)/VA!D23</f>
        <v>0.36285008237232291</v>
      </c>
      <c r="E22" s="44">
        <f>('ENE net'!E23+CCF!E23)/VA!E23</f>
        <v>0.5126353790613718</v>
      </c>
      <c r="F22" s="44">
        <f>('ENE net'!F23+CCF!F23)/VA!F23</f>
        <v>-0.2179930795847751</v>
      </c>
      <c r="G22" s="44">
        <f>('ENE net'!G23+CCF!G23)/VA!G23</f>
        <v>0.38004172461752433</v>
      </c>
      <c r="H22" s="54">
        <f>('ENE net'!B23+CCF!B23)/VA!B23</f>
        <v>0.45332894924698991</v>
      </c>
    </row>
    <row r="23" spans="1:9" ht="18.95" customHeight="1" x14ac:dyDescent="0.25">
      <c r="B23" s="41" t="s">
        <v>55</v>
      </c>
      <c r="C23" s="51">
        <f>('ENE net'!C24+CCF!C24)/VA!C24</f>
        <v>0.43213559267741886</v>
      </c>
      <c r="D23" s="45">
        <f>('ENE net'!D24+CCF!D24)/VA!D24</f>
        <v>0.29963565795606967</v>
      </c>
      <c r="E23" s="45">
        <f>('ENE net'!E24+CCF!E24)/VA!E24</f>
        <v>0.70402073189885339</v>
      </c>
      <c r="F23" s="45">
        <f>('ENE net'!F24+CCF!F24)/VA!F24</f>
        <v>-1.7174556213017753</v>
      </c>
      <c r="G23" s="45"/>
      <c r="H23" s="56">
        <f>('ENE net'!B24+CCF!B24)/VA!B24</f>
        <v>0.37009436417733726</v>
      </c>
    </row>
    <row r="24" spans="1:9" ht="18.95" customHeight="1" x14ac:dyDescent="0.25">
      <c r="B24" s="46" t="s">
        <v>69</v>
      </c>
    </row>
    <row r="25" spans="1:9" ht="15" x14ac:dyDescent="0.25">
      <c r="B25" s="1"/>
    </row>
    <row r="26" spans="1:9" ht="15" x14ac:dyDescent="0.25">
      <c r="B26" s="1" t="s">
        <v>62</v>
      </c>
      <c r="H26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workbookViewId="0">
      <selection sqref="A1:XFD1048576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6" width="17.85546875" customWidth="1"/>
    <col min="7" max="7" width="19.85546875" customWidth="1"/>
  </cols>
  <sheetData>
    <row r="1" spans="1:7" x14ac:dyDescent="0.25">
      <c r="A1" s="3" t="s">
        <v>56</v>
      </c>
    </row>
    <row r="2" spans="1:7" x14ac:dyDescent="0.25">
      <c r="A2" s="2" t="s">
        <v>57</v>
      </c>
      <c r="B2" s="1" t="s">
        <v>0</v>
      </c>
    </row>
    <row r="3" spans="1:7" x14ac:dyDescent="0.25">
      <c r="A3" s="2" t="s">
        <v>58</v>
      </c>
      <c r="B3" s="2" t="s">
        <v>6</v>
      </c>
    </row>
    <row r="5" spans="1:7" x14ac:dyDescent="0.25">
      <c r="A5" s="1" t="s">
        <v>12</v>
      </c>
      <c r="C5" s="2" t="s">
        <v>17</v>
      </c>
    </row>
    <row r="6" spans="1:7" x14ac:dyDescent="0.25">
      <c r="A6" s="1" t="s">
        <v>13</v>
      </c>
      <c r="C6" s="2" t="s">
        <v>18</v>
      </c>
    </row>
    <row r="7" spans="1:7" x14ac:dyDescent="0.25">
      <c r="A7" s="1" t="s">
        <v>14</v>
      </c>
      <c r="C7" s="2" t="s">
        <v>19</v>
      </c>
    </row>
    <row r="8" spans="1:7" x14ac:dyDescent="0.25">
      <c r="A8" s="1" t="s">
        <v>15</v>
      </c>
      <c r="C8" s="2" t="s">
        <v>20</v>
      </c>
    </row>
    <row r="10" spans="1:7" x14ac:dyDescent="0.25">
      <c r="A10" s="5" t="s">
        <v>59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</row>
    <row r="11" spans="1:7" x14ac:dyDescent="0.25">
      <c r="A11" s="6" t="s">
        <v>60</v>
      </c>
      <c r="B11" s="8" t="s">
        <v>61</v>
      </c>
      <c r="C11" s="8" t="s">
        <v>61</v>
      </c>
      <c r="D11" s="8" t="s">
        <v>61</v>
      </c>
      <c r="E11" s="8" t="s">
        <v>61</v>
      </c>
      <c r="F11" s="8" t="s">
        <v>61</v>
      </c>
      <c r="G11" s="8" t="s">
        <v>61</v>
      </c>
    </row>
    <row r="12" spans="1:7" x14ac:dyDescent="0.25">
      <c r="A12" s="7" t="s">
        <v>43</v>
      </c>
      <c r="B12" s="16">
        <v>14497241.4</v>
      </c>
      <c r="C12" s="16">
        <v>755343.3</v>
      </c>
      <c r="D12" s="16">
        <v>299250.59999999998</v>
      </c>
      <c r="E12" s="16">
        <v>94149.2</v>
      </c>
      <c r="F12" s="9" t="s">
        <v>62</v>
      </c>
      <c r="G12" s="9" t="s">
        <v>62</v>
      </c>
    </row>
    <row r="13" spans="1:7" x14ac:dyDescent="0.25">
      <c r="A13" s="7" t="s">
        <v>44</v>
      </c>
      <c r="B13" s="15">
        <v>508199.7</v>
      </c>
      <c r="C13" s="15">
        <v>27394.6</v>
      </c>
      <c r="D13" s="15">
        <v>9957.6</v>
      </c>
      <c r="E13" s="15">
        <v>719.9</v>
      </c>
      <c r="F13" s="15">
        <v>401.2</v>
      </c>
      <c r="G13" s="15">
        <v>14106.3</v>
      </c>
    </row>
    <row r="14" spans="1:7" x14ac:dyDescent="0.25">
      <c r="A14" s="7" t="s">
        <v>45</v>
      </c>
      <c r="B14" s="16">
        <v>261260.4</v>
      </c>
      <c r="C14" s="16">
        <v>13758.5</v>
      </c>
      <c r="D14" s="16">
        <v>7039.2</v>
      </c>
      <c r="E14" s="16">
        <v>18.2</v>
      </c>
      <c r="F14" s="16">
        <v>145.6</v>
      </c>
      <c r="G14" s="16">
        <v>5858.3</v>
      </c>
    </row>
    <row r="15" spans="1:7" x14ac:dyDescent="0.25">
      <c r="A15" s="7" t="s">
        <v>46</v>
      </c>
      <c r="B15" s="15">
        <v>337080.6</v>
      </c>
      <c r="C15" s="15">
        <v>41210.1</v>
      </c>
      <c r="D15" s="15">
        <v>5007.6000000000004</v>
      </c>
      <c r="E15" s="15">
        <v>29964.3</v>
      </c>
      <c r="F15" s="15">
        <v>320.60000000000002</v>
      </c>
      <c r="G15" s="15">
        <v>5022.2</v>
      </c>
    </row>
    <row r="16" spans="1:7" x14ac:dyDescent="0.25">
      <c r="A16" s="7" t="s">
        <v>47</v>
      </c>
      <c r="B16" s="20">
        <v>3562822</v>
      </c>
      <c r="C16" s="20">
        <v>172664</v>
      </c>
      <c r="D16" s="20">
        <v>59179</v>
      </c>
      <c r="E16" s="20">
        <v>21134</v>
      </c>
      <c r="F16" s="20">
        <v>9169</v>
      </c>
      <c r="G16" s="20">
        <v>58669</v>
      </c>
    </row>
    <row r="17" spans="1:7" x14ac:dyDescent="0.25">
      <c r="A17" s="7" t="s">
        <v>48</v>
      </c>
      <c r="B17" s="19">
        <v>1252481</v>
      </c>
      <c r="C17" s="19">
        <v>55900</v>
      </c>
      <c r="D17" s="19">
        <v>28114</v>
      </c>
      <c r="E17" s="19">
        <v>859</v>
      </c>
      <c r="F17" s="19">
        <v>3192</v>
      </c>
      <c r="G17" s="19">
        <v>21002</v>
      </c>
    </row>
    <row r="18" spans="1:7" x14ac:dyDescent="0.25">
      <c r="A18" s="7" t="s">
        <v>49</v>
      </c>
      <c r="B18" s="16">
        <v>2371278.4</v>
      </c>
      <c r="C18" s="16">
        <v>128549.7</v>
      </c>
      <c r="D18" s="16">
        <v>42944.5</v>
      </c>
      <c r="E18" s="16">
        <v>21525.7</v>
      </c>
      <c r="F18" s="16">
        <v>8215.7000000000007</v>
      </c>
      <c r="G18" s="20">
        <v>49437</v>
      </c>
    </row>
    <row r="19" spans="1:7" x14ac:dyDescent="0.25">
      <c r="A19" s="7" t="s">
        <v>50</v>
      </c>
      <c r="B19" s="15">
        <v>1792583.9</v>
      </c>
      <c r="C19" s="15">
        <v>85449.7</v>
      </c>
      <c r="D19" s="15">
        <v>38382.9</v>
      </c>
      <c r="E19" s="15">
        <v>3248.9</v>
      </c>
      <c r="F19" s="15">
        <v>695.8</v>
      </c>
      <c r="G19" s="15">
        <v>40001.300000000003</v>
      </c>
    </row>
    <row r="20" spans="1:7" x14ac:dyDescent="0.25">
      <c r="A20" s="7" t="s">
        <v>51</v>
      </c>
      <c r="B20" s="20">
        <v>888174</v>
      </c>
      <c r="C20" s="20">
        <v>43945</v>
      </c>
      <c r="D20" s="20">
        <v>15483</v>
      </c>
      <c r="E20" s="20">
        <v>4928</v>
      </c>
      <c r="F20" s="20">
        <v>3642</v>
      </c>
      <c r="G20" s="20">
        <v>17429</v>
      </c>
    </row>
    <row r="21" spans="1:7" x14ac:dyDescent="0.25">
      <c r="A21" s="7" t="s">
        <v>52</v>
      </c>
      <c r="B21" s="15">
        <v>401372.2</v>
      </c>
      <c r="C21" s="19">
        <v>21444</v>
      </c>
      <c r="D21" s="15">
        <v>10338.4</v>
      </c>
      <c r="E21" s="15">
        <v>49.2</v>
      </c>
      <c r="F21" s="15">
        <v>962.6</v>
      </c>
      <c r="G21" s="15">
        <v>8523.2999999999993</v>
      </c>
    </row>
    <row r="22" spans="1:7" x14ac:dyDescent="0.25">
      <c r="A22" s="7" t="s">
        <v>53</v>
      </c>
      <c r="B22" s="16">
        <v>590308.80000000005</v>
      </c>
      <c r="C22" s="20">
        <v>38468</v>
      </c>
      <c r="D22" s="20">
        <v>22516</v>
      </c>
      <c r="E22" s="9" t="s">
        <v>62</v>
      </c>
      <c r="F22" s="9" t="s">
        <v>62</v>
      </c>
      <c r="G22" s="9" t="s">
        <v>62</v>
      </c>
    </row>
    <row r="23" spans="1:7" x14ac:dyDescent="0.25">
      <c r="A23" s="7" t="s">
        <v>54</v>
      </c>
      <c r="B23" s="19">
        <v>231139</v>
      </c>
      <c r="C23" s="19">
        <v>9524</v>
      </c>
      <c r="D23" s="19">
        <v>4856</v>
      </c>
      <c r="E23" s="19">
        <v>831</v>
      </c>
      <c r="F23" s="19">
        <v>289</v>
      </c>
      <c r="G23" s="19">
        <v>2876</v>
      </c>
    </row>
    <row r="24" spans="1:7" x14ac:dyDescent="0.25">
      <c r="A24" s="7" t="s">
        <v>55</v>
      </c>
      <c r="B24" s="16">
        <v>489857.5</v>
      </c>
      <c r="C24" s="16">
        <v>24974.799999999999</v>
      </c>
      <c r="D24" s="16">
        <v>10512.1</v>
      </c>
      <c r="E24" s="16">
        <v>1273.4000000000001</v>
      </c>
      <c r="F24" s="16">
        <v>135.19999999999999</v>
      </c>
      <c r="G24" s="9" t="s">
        <v>62</v>
      </c>
    </row>
    <row r="26" spans="1:7" x14ac:dyDescent="0.25">
      <c r="A26" s="1" t="s">
        <v>63</v>
      </c>
    </row>
    <row r="27" spans="1:7" x14ac:dyDescent="0.25">
      <c r="A27" s="1" t="s">
        <v>62</v>
      </c>
      <c r="B27" s="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6" width="17.85546875" customWidth="1"/>
    <col min="7" max="7" width="19.85546875" customWidth="1"/>
  </cols>
  <sheetData>
    <row r="1" spans="1:7" x14ac:dyDescent="0.25">
      <c r="A1" s="3" t="s">
        <v>56</v>
      </c>
    </row>
    <row r="2" spans="1:7" x14ac:dyDescent="0.25">
      <c r="A2" s="2" t="s">
        <v>57</v>
      </c>
      <c r="B2" s="1" t="s">
        <v>0</v>
      </c>
    </row>
    <row r="3" spans="1:7" x14ac:dyDescent="0.25">
      <c r="A3" s="2" t="s">
        <v>58</v>
      </c>
      <c r="B3" s="2" t="s">
        <v>6</v>
      </c>
    </row>
    <row r="5" spans="1:7" x14ac:dyDescent="0.25">
      <c r="A5" s="1" t="s">
        <v>12</v>
      </c>
      <c r="C5" s="2" t="s">
        <v>17</v>
      </c>
    </row>
    <row r="6" spans="1:7" x14ac:dyDescent="0.25">
      <c r="A6" s="1" t="s">
        <v>13</v>
      </c>
      <c r="C6" s="2" t="s">
        <v>18</v>
      </c>
    </row>
    <row r="7" spans="1:7" x14ac:dyDescent="0.25">
      <c r="A7" s="1" t="s">
        <v>14</v>
      </c>
      <c r="C7" s="2" t="s">
        <v>22</v>
      </c>
    </row>
    <row r="8" spans="1:7" x14ac:dyDescent="0.25">
      <c r="A8" s="1" t="s">
        <v>15</v>
      </c>
      <c r="C8" s="2" t="s">
        <v>20</v>
      </c>
    </row>
    <row r="10" spans="1:7" x14ac:dyDescent="0.25">
      <c r="A10" s="5" t="s">
        <v>59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</row>
    <row r="11" spans="1:7" x14ac:dyDescent="0.25">
      <c r="A11" s="6" t="s">
        <v>60</v>
      </c>
      <c r="B11" s="8" t="s">
        <v>61</v>
      </c>
      <c r="C11" s="8" t="s">
        <v>61</v>
      </c>
      <c r="D11" s="8" t="s">
        <v>61</v>
      </c>
      <c r="E11" s="8" t="s">
        <v>61</v>
      </c>
      <c r="F11" s="8" t="s">
        <v>61</v>
      </c>
      <c r="G11" s="8" t="s">
        <v>61</v>
      </c>
    </row>
    <row r="12" spans="1:7" x14ac:dyDescent="0.25">
      <c r="A12" s="7" t="s">
        <v>43</v>
      </c>
      <c r="B12" s="16">
        <v>32456951.399999999</v>
      </c>
      <c r="C12" s="16">
        <v>2024154.8</v>
      </c>
      <c r="D12" s="16">
        <v>747775.3</v>
      </c>
      <c r="E12" s="16">
        <v>271076.3</v>
      </c>
      <c r="F12" s="9" t="s">
        <v>62</v>
      </c>
      <c r="G12" s="9" t="s">
        <v>62</v>
      </c>
    </row>
    <row r="13" spans="1:7" x14ac:dyDescent="0.25">
      <c r="A13" s="7" t="s">
        <v>44</v>
      </c>
      <c r="B13" s="15">
        <v>1244290.8999999999</v>
      </c>
      <c r="C13" s="15">
        <v>81937.100000000006</v>
      </c>
      <c r="D13" s="15">
        <v>26334.400000000001</v>
      </c>
      <c r="E13" s="15">
        <v>2975.7</v>
      </c>
      <c r="F13" s="15">
        <v>5866.9</v>
      </c>
      <c r="G13" s="19">
        <v>40820</v>
      </c>
    </row>
    <row r="14" spans="1:7" x14ac:dyDescent="0.25">
      <c r="A14" s="7" t="s">
        <v>45</v>
      </c>
      <c r="B14" s="16">
        <v>662320.80000000005</v>
      </c>
      <c r="C14" s="20">
        <v>36548</v>
      </c>
      <c r="D14" s="16">
        <v>18180.7</v>
      </c>
      <c r="E14" s="16">
        <v>59.8</v>
      </c>
      <c r="F14" s="20">
        <v>1141</v>
      </c>
      <c r="G14" s="20">
        <v>15061</v>
      </c>
    </row>
    <row r="15" spans="1:7" x14ac:dyDescent="0.25">
      <c r="A15" s="7" t="s">
        <v>46</v>
      </c>
      <c r="B15" s="15">
        <v>709465.9</v>
      </c>
      <c r="C15" s="15">
        <v>109663.5</v>
      </c>
      <c r="D15" s="15">
        <v>13441.4</v>
      </c>
      <c r="E15" s="15">
        <v>79763.8</v>
      </c>
      <c r="F15" s="15">
        <v>2327.9</v>
      </c>
      <c r="G15" s="15">
        <v>11574.4</v>
      </c>
    </row>
    <row r="16" spans="1:7" x14ac:dyDescent="0.25">
      <c r="A16" s="7" t="s">
        <v>47</v>
      </c>
      <c r="B16" s="20">
        <v>7871677</v>
      </c>
      <c r="C16" s="20">
        <v>489805</v>
      </c>
      <c r="D16" s="20">
        <v>138516</v>
      </c>
      <c r="E16" s="20">
        <v>56131</v>
      </c>
      <c r="F16" s="20">
        <v>37964</v>
      </c>
      <c r="G16" s="20">
        <v>188943</v>
      </c>
    </row>
    <row r="17" spans="1:7" x14ac:dyDescent="0.25">
      <c r="A17" s="7" t="s">
        <v>48</v>
      </c>
      <c r="B17" s="19">
        <v>2662858</v>
      </c>
      <c r="C17" s="19">
        <v>155218</v>
      </c>
      <c r="D17" s="19">
        <v>66284</v>
      </c>
      <c r="E17" s="19">
        <v>3045</v>
      </c>
      <c r="F17" s="19">
        <v>14294</v>
      </c>
      <c r="G17" s="19">
        <v>64689</v>
      </c>
    </row>
    <row r="18" spans="1:7" x14ac:dyDescent="0.25">
      <c r="A18" s="7" t="s">
        <v>49</v>
      </c>
      <c r="B18" s="16">
        <v>5112151.4000000004</v>
      </c>
      <c r="C18" s="16">
        <v>293229.2</v>
      </c>
      <c r="D18" s="16">
        <v>114387.5</v>
      </c>
      <c r="E18" s="16">
        <v>51454.400000000001</v>
      </c>
      <c r="F18" s="16">
        <v>23880.5</v>
      </c>
      <c r="G18" s="16">
        <v>91092.1</v>
      </c>
    </row>
    <row r="19" spans="1:7" x14ac:dyDescent="0.25">
      <c r="A19" s="7" t="s">
        <v>50</v>
      </c>
      <c r="B19" s="15">
        <v>4121621.9</v>
      </c>
      <c r="C19" s="15">
        <v>226279.6</v>
      </c>
      <c r="D19" s="15">
        <v>96748.2</v>
      </c>
      <c r="E19" s="19">
        <v>12600</v>
      </c>
      <c r="F19" s="15">
        <v>4165.6000000000004</v>
      </c>
      <c r="G19" s="15">
        <v>103879.9</v>
      </c>
    </row>
    <row r="20" spans="1:7" x14ac:dyDescent="0.25">
      <c r="A20" s="7" t="s">
        <v>51</v>
      </c>
      <c r="B20" s="20">
        <v>2010010</v>
      </c>
      <c r="C20" s="20">
        <v>116984</v>
      </c>
      <c r="D20" s="20">
        <v>42121</v>
      </c>
      <c r="E20" s="20">
        <v>14855</v>
      </c>
      <c r="F20" s="20">
        <v>12504</v>
      </c>
      <c r="G20" s="20">
        <v>37927</v>
      </c>
    </row>
    <row r="21" spans="1:7" x14ac:dyDescent="0.25">
      <c r="A21" s="7" t="s">
        <v>52</v>
      </c>
      <c r="B21" s="15">
        <v>917559.2</v>
      </c>
      <c r="C21" s="15">
        <v>43665.5</v>
      </c>
      <c r="D21" s="15">
        <v>20812.7</v>
      </c>
      <c r="E21" s="15">
        <v>133.5</v>
      </c>
      <c r="F21" s="19">
        <v>4143</v>
      </c>
      <c r="G21" s="19">
        <v>14747</v>
      </c>
    </row>
    <row r="22" spans="1:7" x14ac:dyDescent="0.25">
      <c r="A22" s="7" t="s">
        <v>53</v>
      </c>
      <c r="B22" s="16">
        <v>1443734.4</v>
      </c>
      <c r="C22" s="16">
        <v>115253.4</v>
      </c>
      <c r="D22" s="16">
        <v>70225.100000000006</v>
      </c>
      <c r="E22" s="9" t="s">
        <v>62</v>
      </c>
      <c r="F22" s="9" t="s">
        <v>62</v>
      </c>
      <c r="G22" s="9" t="s">
        <v>62</v>
      </c>
    </row>
    <row r="23" spans="1:7" x14ac:dyDescent="0.25">
      <c r="A23" s="7" t="s">
        <v>54</v>
      </c>
      <c r="B23" s="19">
        <v>525392</v>
      </c>
      <c r="C23" s="19">
        <v>28415</v>
      </c>
      <c r="D23" s="19">
        <v>11990</v>
      </c>
      <c r="E23" s="19">
        <v>3062</v>
      </c>
      <c r="F23" s="19">
        <v>2578</v>
      </c>
      <c r="G23" s="19">
        <v>9311</v>
      </c>
    </row>
    <row r="24" spans="1:7" x14ac:dyDescent="0.25">
      <c r="A24" s="7" t="s">
        <v>55</v>
      </c>
      <c r="B24" s="16">
        <v>1055922.8999999999</v>
      </c>
      <c r="C24" s="16">
        <v>69846.7</v>
      </c>
      <c r="D24" s="16">
        <v>24267.200000000001</v>
      </c>
      <c r="E24" s="20">
        <v>4203</v>
      </c>
      <c r="F24" s="16">
        <v>3095.3</v>
      </c>
      <c r="G24" s="9" t="s">
        <v>62</v>
      </c>
    </row>
    <row r="26" spans="1:7" x14ac:dyDescent="0.25">
      <c r="A26" s="1" t="s">
        <v>63</v>
      </c>
    </row>
    <row r="27" spans="1:7" x14ac:dyDescent="0.25">
      <c r="A27" s="1" t="s">
        <v>62</v>
      </c>
      <c r="B27" s="2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"/>
  <sheetViews>
    <sheetView workbookViewId="0">
      <pane xSplit="1" ySplit="11" topLeftCell="B12" activePane="bottomRight" state="frozen"/>
      <selection pane="topRight"/>
      <selection pane="bottomLeft"/>
      <selection pane="bottomRight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6" width="17.85546875" customWidth="1"/>
    <col min="7" max="7" width="19.85546875" customWidth="1"/>
  </cols>
  <sheetData>
    <row r="1" spans="1:7" x14ac:dyDescent="0.25">
      <c r="A1" s="3" t="s">
        <v>56</v>
      </c>
    </row>
    <row r="2" spans="1:7" x14ac:dyDescent="0.25">
      <c r="A2" s="2" t="s">
        <v>57</v>
      </c>
      <c r="B2" s="1" t="s">
        <v>0</v>
      </c>
    </row>
    <row r="3" spans="1:7" x14ac:dyDescent="0.25">
      <c r="A3" s="2" t="s">
        <v>58</v>
      </c>
      <c r="B3" s="2" t="s">
        <v>6</v>
      </c>
    </row>
    <row r="5" spans="1:7" x14ac:dyDescent="0.25">
      <c r="A5" s="1" t="s">
        <v>12</v>
      </c>
      <c r="C5" s="2" t="s">
        <v>17</v>
      </c>
    </row>
    <row r="6" spans="1:7" x14ac:dyDescent="0.25">
      <c r="A6" s="1" t="s">
        <v>13</v>
      </c>
      <c r="C6" s="2" t="s">
        <v>18</v>
      </c>
    </row>
    <row r="7" spans="1:7" x14ac:dyDescent="0.25">
      <c r="A7" s="1" t="s">
        <v>14</v>
      </c>
      <c r="C7" s="2" t="s">
        <v>24</v>
      </c>
    </row>
    <row r="8" spans="1:7" x14ac:dyDescent="0.25">
      <c r="A8" s="1" t="s">
        <v>15</v>
      </c>
      <c r="C8" s="2" t="s">
        <v>20</v>
      </c>
    </row>
    <row r="10" spans="1:7" x14ac:dyDescent="0.25">
      <c r="A10" s="5" t="s">
        <v>59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</row>
    <row r="11" spans="1:7" x14ac:dyDescent="0.25">
      <c r="A11" s="6" t="s">
        <v>60</v>
      </c>
      <c r="B11" s="8" t="s">
        <v>61</v>
      </c>
      <c r="C11" s="8" t="s">
        <v>61</v>
      </c>
      <c r="D11" s="8" t="s">
        <v>61</v>
      </c>
      <c r="E11" s="8" t="s">
        <v>61</v>
      </c>
      <c r="F11" s="8" t="s">
        <v>61</v>
      </c>
      <c r="G11" s="8" t="s">
        <v>61</v>
      </c>
    </row>
    <row r="12" spans="1:7" x14ac:dyDescent="0.25">
      <c r="A12" s="7" t="s">
        <v>43</v>
      </c>
      <c r="B12" s="20">
        <v>17959710</v>
      </c>
      <c r="C12" s="16">
        <v>1268811.5</v>
      </c>
      <c r="D12" s="16">
        <v>448524.79999999999</v>
      </c>
      <c r="E12" s="16">
        <v>176927.1</v>
      </c>
      <c r="F12" s="9" t="s">
        <v>62</v>
      </c>
      <c r="G12" s="9" t="s">
        <v>62</v>
      </c>
    </row>
    <row r="13" spans="1:7" x14ac:dyDescent="0.25">
      <c r="A13" s="7" t="s">
        <v>44</v>
      </c>
      <c r="B13" s="15">
        <v>736091.2</v>
      </c>
      <c r="C13" s="15">
        <v>54542.5</v>
      </c>
      <c r="D13" s="15">
        <v>16376.8</v>
      </c>
      <c r="E13" s="15">
        <v>2255.8000000000002</v>
      </c>
      <c r="F13" s="15">
        <v>5465.7</v>
      </c>
      <c r="G13" s="15">
        <v>26713.7</v>
      </c>
    </row>
    <row r="14" spans="1:7" x14ac:dyDescent="0.25">
      <c r="A14" s="7" t="s">
        <v>45</v>
      </c>
      <c r="B14" s="16">
        <v>401060.4</v>
      </c>
      <c r="C14" s="16">
        <v>22789.4</v>
      </c>
      <c r="D14" s="16">
        <v>11141.5</v>
      </c>
      <c r="E14" s="16">
        <v>41.6</v>
      </c>
      <c r="F14" s="16">
        <v>995.4</v>
      </c>
      <c r="G14" s="16">
        <v>9202.7000000000007</v>
      </c>
    </row>
    <row r="15" spans="1:7" x14ac:dyDescent="0.25">
      <c r="A15" s="7" t="s">
        <v>46</v>
      </c>
      <c r="B15" s="15">
        <v>372385.3</v>
      </c>
      <c r="C15" s="15">
        <v>68453.399999999994</v>
      </c>
      <c r="D15" s="15">
        <v>8433.7999999999993</v>
      </c>
      <c r="E15" s="15">
        <v>49799.6</v>
      </c>
      <c r="F15" s="15">
        <v>2007.3</v>
      </c>
      <c r="G15" s="15">
        <v>6552.2</v>
      </c>
    </row>
    <row r="16" spans="1:7" x14ac:dyDescent="0.25">
      <c r="A16" s="7" t="s">
        <v>47</v>
      </c>
      <c r="B16" s="20">
        <v>4308855</v>
      </c>
      <c r="C16" s="20">
        <v>317141</v>
      </c>
      <c r="D16" s="20">
        <v>79337</v>
      </c>
      <c r="E16" s="20">
        <v>34997</v>
      </c>
      <c r="F16" s="20">
        <v>28795</v>
      </c>
      <c r="G16" s="20">
        <v>130274</v>
      </c>
    </row>
    <row r="17" spans="1:7" x14ac:dyDescent="0.25">
      <c r="A17" s="7" t="s">
        <v>48</v>
      </c>
      <c r="B17" s="19">
        <v>1410377</v>
      </c>
      <c r="C17" s="19">
        <v>99318</v>
      </c>
      <c r="D17" s="19">
        <v>38170</v>
      </c>
      <c r="E17" s="19">
        <v>2186</v>
      </c>
      <c r="F17" s="19">
        <v>11102</v>
      </c>
      <c r="G17" s="19">
        <v>43687</v>
      </c>
    </row>
    <row r="18" spans="1:7" x14ac:dyDescent="0.25">
      <c r="A18" s="7" t="s">
        <v>49</v>
      </c>
      <c r="B18" s="20">
        <v>2740873</v>
      </c>
      <c r="C18" s="16">
        <v>164679.5</v>
      </c>
      <c r="D18" s="20">
        <v>71443</v>
      </c>
      <c r="E18" s="16">
        <v>29928.7</v>
      </c>
      <c r="F18" s="16">
        <v>15664.8</v>
      </c>
      <c r="G18" s="16">
        <v>41655.1</v>
      </c>
    </row>
    <row r="19" spans="1:7" x14ac:dyDescent="0.25">
      <c r="A19" s="7" t="s">
        <v>50</v>
      </c>
      <c r="B19" s="19">
        <v>2329038</v>
      </c>
      <c r="C19" s="15">
        <v>140829.9</v>
      </c>
      <c r="D19" s="15">
        <v>58365.3</v>
      </c>
      <c r="E19" s="15">
        <v>9351.1</v>
      </c>
      <c r="F19" s="15">
        <v>3469.8</v>
      </c>
      <c r="G19" s="15">
        <v>63878.6</v>
      </c>
    </row>
    <row r="20" spans="1:7" x14ac:dyDescent="0.25">
      <c r="A20" s="7" t="s">
        <v>51</v>
      </c>
      <c r="B20" s="20">
        <v>1121836</v>
      </c>
      <c r="C20" s="20">
        <v>73039</v>
      </c>
      <c r="D20" s="20">
        <v>26638</v>
      </c>
      <c r="E20" s="20">
        <v>9927</v>
      </c>
      <c r="F20" s="20">
        <v>8862</v>
      </c>
      <c r="G20" s="20">
        <v>20498</v>
      </c>
    </row>
    <row r="21" spans="1:7" x14ac:dyDescent="0.25">
      <c r="A21" s="7" t="s">
        <v>52</v>
      </c>
      <c r="B21" s="15">
        <v>516186.9</v>
      </c>
      <c r="C21" s="15">
        <v>22221.599999999999</v>
      </c>
      <c r="D21" s="15">
        <v>10474.4</v>
      </c>
      <c r="E21" s="15">
        <v>84.3</v>
      </c>
      <c r="F21" s="15">
        <v>3180.4</v>
      </c>
      <c r="G21" s="15">
        <v>6223.8</v>
      </c>
    </row>
    <row r="22" spans="1:7" x14ac:dyDescent="0.25">
      <c r="A22" s="7" t="s">
        <v>53</v>
      </c>
      <c r="B22" s="16">
        <v>853425.7</v>
      </c>
      <c r="C22" s="16">
        <v>76785.399999999994</v>
      </c>
      <c r="D22" s="16">
        <v>47709.2</v>
      </c>
      <c r="E22" s="9" t="s">
        <v>62</v>
      </c>
      <c r="F22" s="9" t="s">
        <v>62</v>
      </c>
      <c r="G22" s="9" t="s">
        <v>62</v>
      </c>
    </row>
    <row r="23" spans="1:7" x14ac:dyDescent="0.25">
      <c r="A23" s="7" t="s">
        <v>54</v>
      </c>
      <c r="B23" s="19">
        <v>294253</v>
      </c>
      <c r="C23" s="19">
        <v>18891</v>
      </c>
      <c r="D23" s="19">
        <v>7134</v>
      </c>
      <c r="E23" s="19">
        <v>2231</v>
      </c>
      <c r="F23" s="19">
        <v>2289</v>
      </c>
      <c r="G23" s="19">
        <v>6435</v>
      </c>
    </row>
    <row r="24" spans="1:7" x14ac:dyDescent="0.25">
      <c r="A24" s="7" t="s">
        <v>55</v>
      </c>
      <c r="B24" s="16">
        <v>566065.4</v>
      </c>
      <c r="C24" s="20">
        <v>44872</v>
      </c>
      <c r="D24" s="16">
        <v>13755.2</v>
      </c>
      <c r="E24" s="16">
        <v>2929.6</v>
      </c>
      <c r="F24" s="16">
        <v>2960.1</v>
      </c>
      <c r="G24" s="9" t="s">
        <v>62</v>
      </c>
    </row>
    <row r="26" spans="1:7" x14ac:dyDescent="0.25">
      <c r="A26" s="1" t="s">
        <v>63</v>
      </c>
    </row>
    <row r="27" spans="1:7" x14ac:dyDescent="0.25">
      <c r="A27" s="1" t="s">
        <v>62</v>
      </c>
      <c r="B27" s="2" t="s">
        <v>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"/>
  <sheetViews>
    <sheetView workbookViewId="0">
      <pane xSplit="1" ySplit="11" topLeftCell="B12" activePane="bottomRight" state="frozen"/>
      <selection pane="topRight"/>
      <selection pane="bottomLeft"/>
      <selection pane="bottomRight" activeCell="B18" sqref="B18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6" width="17.85546875" customWidth="1"/>
    <col min="7" max="7" width="19.85546875" customWidth="1"/>
  </cols>
  <sheetData>
    <row r="1" spans="1:7" x14ac:dyDescent="0.25">
      <c r="A1" s="3" t="s">
        <v>56</v>
      </c>
    </row>
    <row r="2" spans="1:7" x14ac:dyDescent="0.25">
      <c r="A2" s="2" t="s">
        <v>57</v>
      </c>
      <c r="B2" s="1" t="s">
        <v>0</v>
      </c>
    </row>
    <row r="3" spans="1:7" x14ac:dyDescent="0.25">
      <c r="A3" s="2" t="s">
        <v>58</v>
      </c>
      <c r="B3" s="2" t="s">
        <v>6</v>
      </c>
    </row>
    <row r="5" spans="1:7" x14ac:dyDescent="0.25">
      <c r="A5" s="1" t="s">
        <v>12</v>
      </c>
      <c r="C5" s="2" t="s">
        <v>17</v>
      </c>
    </row>
    <row r="6" spans="1:7" x14ac:dyDescent="0.25">
      <c r="A6" s="1" t="s">
        <v>13</v>
      </c>
      <c r="C6" s="2" t="s">
        <v>18</v>
      </c>
    </row>
    <row r="7" spans="1:7" x14ac:dyDescent="0.25">
      <c r="A7" s="1" t="s">
        <v>14</v>
      </c>
      <c r="C7" s="2" t="s">
        <v>26</v>
      </c>
    </row>
    <row r="8" spans="1:7" x14ac:dyDescent="0.25">
      <c r="A8" s="1" t="s">
        <v>15</v>
      </c>
      <c r="C8" s="2" t="s">
        <v>20</v>
      </c>
    </row>
    <row r="10" spans="1:7" x14ac:dyDescent="0.25">
      <c r="A10" s="5" t="s">
        <v>59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</row>
    <row r="11" spans="1:7" x14ac:dyDescent="0.25">
      <c r="A11" s="6" t="s">
        <v>60</v>
      </c>
      <c r="B11" s="8" t="s">
        <v>61</v>
      </c>
      <c r="C11" s="8" t="s">
        <v>61</v>
      </c>
      <c r="D11" s="8" t="s">
        <v>61</v>
      </c>
      <c r="E11" s="8" t="s">
        <v>61</v>
      </c>
      <c r="F11" s="8" t="s">
        <v>61</v>
      </c>
      <c r="G11" s="8" t="s">
        <v>61</v>
      </c>
    </row>
    <row r="12" spans="1:7" x14ac:dyDescent="0.25">
      <c r="A12" s="7" t="s">
        <v>43</v>
      </c>
      <c r="B12" s="20">
        <v>7538632</v>
      </c>
      <c r="C12" s="16">
        <v>395182.1</v>
      </c>
      <c r="D12" s="16">
        <v>181914.2</v>
      </c>
      <c r="E12" s="16">
        <v>13321.2</v>
      </c>
      <c r="F12" s="9" t="s">
        <v>62</v>
      </c>
      <c r="G12" s="9" t="s">
        <v>62</v>
      </c>
    </row>
    <row r="13" spans="1:7" x14ac:dyDescent="0.25">
      <c r="A13" s="7" t="s">
        <v>44</v>
      </c>
      <c r="B13" s="19">
        <v>269152</v>
      </c>
      <c r="C13" s="15">
        <v>16936.7</v>
      </c>
      <c r="D13" s="15">
        <v>7240.6</v>
      </c>
      <c r="E13" s="15">
        <v>231.1</v>
      </c>
      <c r="F13" s="15">
        <v>621.9</v>
      </c>
      <c r="G13" s="15">
        <v>7072.7</v>
      </c>
    </row>
    <row r="14" spans="1:7" x14ac:dyDescent="0.25">
      <c r="A14" s="7" t="s">
        <v>45</v>
      </c>
      <c r="B14" s="16">
        <v>123392.1</v>
      </c>
      <c r="C14" s="16">
        <v>7272.4</v>
      </c>
      <c r="D14" s="16">
        <v>3975.1</v>
      </c>
      <c r="E14" s="16">
        <v>13.5</v>
      </c>
      <c r="F14" s="16">
        <v>98.9</v>
      </c>
      <c r="G14" s="20">
        <v>2479</v>
      </c>
    </row>
    <row r="15" spans="1:7" x14ac:dyDescent="0.25">
      <c r="A15" s="7" t="s">
        <v>46</v>
      </c>
      <c r="B15" s="15">
        <v>183565.3</v>
      </c>
      <c r="C15" s="15">
        <v>9010.4</v>
      </c>
      <c r="D15" s="15">
        <v>3696.2</v>
      </c>
      <c r="E15" s="15">
        <v>1577.7</v>
      </c>
      <c r="F15" s="15">
        <v>349.3</v>
      </c>
      <c r="G15" s="15">
        <v>2562.8000000000002</v>
      </c>
    </row>
    <row r="16" spans="1:7" x14ac:dyDescent="0.25">
      <c r="A16" s="7" t="s">
        <v>47</v>
      </c>
      <c r="B16" s="20">
        <v>2081653</v>
      </c>
      <c r="C16" s="20">
        <v>100592</v>
      </c>
      <c r="D16" s="20">
        <v>37975</v>
      </c>
      <c r="E16" s="20">
        <v>1262</v>
      </c>
      <c r="F16" s="20">
        <v>4100</v>
      </c>
      <c r="G16" s="20">
        <v>39969</v>
      </c>
    </row>
    <row r="17" spans="1:7" x14ac:dyDescent="0.25">
      <c r="A17" s="7" t="s">
        <v>48</v>
      </c>
      <c r="B17" s="19">
        <v>655862</v>
      </c>
      <c r="C17" s="19">
        <v>32805</v>
      </c>
      <c r="D17" s="19">
        <v>16927</v>
      </c>
      <c r="E17" s="19">
        <v>356</v>
      </c>
      <c r="F17" s="19">
        <v>2225</v>
      </c>
      <c r="G17" s="19">
        <v>10751</v>
      </c>
    </row>
    <row r="18" spans="1:7" x14ac:dyDescent="0.25">
      <c r="A18" s="7" t="s">
        <v>49</v>
      </c>
      <c r="B18" s="16">
        <v>1377049.8</v>
      </c>
      <c r="C18" s="16">
        <v>68857.5</v>
      </c>
      <c r="D18" s="16">
        <v>34185.800000000003</v>
      </c>
      <c r="E18" s="16">
        <v>1121.4000000000001</v>
      </c>
      <c r="F18" s="16">
        <v>4673.5</v>
      </c>
      <c r="G18" s="16">
        <v>21336.5</v>
      </c>
    </row>
    <row r="19" spans="1:7" x14ac:dyDescent="0.25">
      <c r="A19" s="7" t="s">
        <v>50</v>
      </c>
      <c r="B19" s="15">
        <v>783596.6</v>
      </c>
      <c r="C19" s="15">
        <v>45304.7</v>
      </c>
      <c r="D19" s="15">
        <v>22079.7</v>
      </c>
      <c r="E19" s="15">
        <v>1837.6</v>
      </c>
      <c r="F19" s="15">
        <v>733.1</v>
      </c>
      <c r="G19" s="15">
        <v>17585.400000000001</v>
      </c>
    </row>
    <row r="20" spans="1:7" x14ac:dyDescent="0.25">
      <c r="A20" s="7" t="s">
        <v>51</v>
      </c>
      <c r="B20" s="20">
        <v>454769</v>
      </c>
      <c r="C20" s="20">
        <v>22625</v>
      </c>
      <c r="D20" s="20">
        <v>9846</v>
      </c>
      <c r="E20" s="20">
        <v>1105</v>
      </c>
      <c r="F20" s="20">
        <v>2079</v>
      </c>
      <c r="G20" s="20">
        <v>7605</v>
      </c>
    </row>
    <row r="21" spans="1:7" x14ac:dyDescent="0.25">
      <c r="A21" s="7" t="s">
        <v>52</v>
      </c>
      <c r="B21" s="19">
        <v>217424</v>
      </c>
      <c r="C21" s="19">
        <v>11247</v>
      </c>
      <c r="D21" s="15">
        <v>5294.7</v>
      </c>
      <c r="E21" s="15">
        <v>22.8</v>
      </c>
      <c r="F21" s="15">
        <v>514.29999999999995</v>
      </c>
      <c r="G21" s="15">
        <v>4258.1000000000004</v>
      </c>
    </row>
    <row r="22" spans="1:7" x14ac:dyDescent="0.25">
      <c r="A22" s="7" t="s">
        <v>53</v>
      </c>
      <c r="B22" s="16">
        <v>249983.6</v>
      </c>
      <c r="C22" s="16">
        <v>16796.5</v>
      </c>
      <c r="D22" s="16">
        <v>10782.5</v>
      </c>
      <c r="E22" s="9" t="s">
        <v>62</v>
      </c>
      <c r="F22" s="9" t="s">
        <v>62</v>
      </c>
      <c r="G22" s="9" t="s">
        <v>62</v>
      </c>
    </row>
    <row r="23" spans="1:7" x14ac:dyDescent="0.25">
      <c r="A23" s="7" t="s">
        <v>54</v>
      </c>
      <c r="B23" s="19">
        <v>126139</v>
      </c>
      <c r="C23" s="19">
        <v>6264</v>
      </c>
      <c r="D23" s="19">
        <v>3122</v>
      </c>
      <c r="E23" s="19">
        <v>482</v>
      </c>
      <c r="F23" s="19">
        <v>360</v>
      </c>
      <c r="G23" s="19">
        <v>1769</v>
      </c>
    </row>
    <row r="24" spans="1:7" x14ac:dyDescent="0.25">
      <c r="A24" s="7" t="s">
        <v>55</v>
      </c>
      <c r="B24" s="16">
        <v>259304.9</v>
      </c>
      <c r="C24" s="16">
        <v>12247.3</v>
      </c>
      <c r="D24" s="16">
        <v>6251.1</v>
      </c>
      <c r="E24" s="16">
        <v>489.5</v>
      </c>
      <c r="F24" s="16">
        <v>315.8</v>
      </c>
      <c r="G24" s="9" t="s">
        <v>62</v>
      </c>
    </row>
    <row r="26" spans="1:7" x14ac:dyDescent="0.25">
      <c r="A26" s="1" t="s">
        <v>63</v>
      </c>
    </row>
    <row r="27" spans="1:7" x14ac:dyDescent="0.25">
      <c r="A27" s="1" t="s">
        <v>62</v>
      </c>
      <c r="B27" s="2" t="s">
        <v>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"/>
  <sheetViews>
    <sheetView workbookViewId="0">
      <pane xSplit="1" ySplit="11" topLeftCell="B12" activePane="bottomRight" state="frozen"/>
      <selection pane="topRight"/>
      <selection pane="bottomLeft"/>
      <selection pane="bottomRight" activeCell="B18" sqref="B18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6" width="17.85546875" customWidth="1"/>
    <col min="7" max="7" width="19.85546875" customWidth="1"/>
  </cols>
  <sheetData>
    <row r="1" spans="1:7" x14ac:dyDescent="0.25">
      <c r="A1" s="3" t="s">
        <v>56</v>
      </c>
    </row>
    <row r="2" spans="1:7" x14ac:dyDescent="0.25">
      <c r="A2" s="2" t="s">
        <v>57</v>
      </c>
      <c r="B2" s="1" t="s">
        <v>0</v>
      </c>
    </row>
    <row r="3" spans="1:7" x14ac:dyDescent="0.25">
      <c r="A3" s="2" t="s">
        <v>58</v>
      </c>
      <c r="B3" s="2" t="s">
        <v>6</v>
      </c>
    </row>
    <row r="5" spans="1:7" x14ac:dyDescent="0.25">
      <c r="A5" s="1" t="s">
        <v>12</v>
      </c>
      <c r="C5" s="2" t="s">
        <v>17</v>
      </c>
    </row>
    <row r="6" spans="1:7" x14ac:dyDescent="0.25">
      <c r="A6" s="1" t="s">
        <v>13</v>
      </c>
      <c r="C6" s="2" t="s">
        <v>18</v>
      </c>
    </row>
    <row r="7" spans="1:7" x14ac:dyDescent="0.25">
      <c r="A7" s="1" t="s">
        <v>14</v>
      </c>
      <c r="C7" s="2" t="s">
        <v>28</v>
      </c>
    </row>
    <row r="8" spans="1:7" x14ac:dyDescent="0.25">
      <c r="A8" s="1" t="s">
        <v>15</v>
      </c>
      <c r="C8" s="2" t="s">
        <v>20</v>
      </c>
    </row>
    <row r="10" spans="1:7" x14ac:dyDescent="0.25">
      <c r="A10" s="5" t="s">
        <v>59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</row>
    <row r="11" spans="1:7" x14ac:dyDescent="0.25">
      <c r="A11" s="6" t="s">
        <v>60</v>
      </c>
      <c r="B11" s="8" t="s">
        <v>61</v>
      </c>
      <c r="C11" s="8" t="s">
        <v>61</v>
      </c>
      <c r="D11" s="8" t="s">
        <v>61</v>
      </c>
      <c r="E11" s="8" t="s">
        <v>61</v>
      </c>
      <c r="F11" s="8" t="s">
        <v>61</v>
      </c>
      <c r="G11" s="8" t="s">
        <v>61</v>
      </c>
    </row>
    <row r="12" spans="1:7" x14ac:dyDescent="0.25">
      <c r="A12" s="7" t="s">
        <v>43</v>
      </c>
      <c r="B12" s="16">
        <v>3837762.6</v>
      </c>
      <c r="C12" s="16">
        <v>171579.1</v>
      </c>
      <c r="D12" s="9" t="s">
        <v>62</v>
      </c>
      <c r="E12" s="9" t="s">
        <v>62</v>
      </c>
      <c r="F12" s="9" t="s">
        <v>62</v>
      </c>
      <c r="G12" s="9" t="s">
        <v>62</v>
      </c>
    </row>
    <row r="13" spans="1:7" x14ac:dyDescent="0.25">
      <c r="A13" s="7" t="s">
        <v>44</v>
      </c>
      <c r="B13" s="15">
        <v>136835.5</v>
      </c>
      <c r="C13" s="15">
        <v>1967.1</v>
      </c>
      <c r="D13" s="15">
        <v>364.2</v>
      </c>
      <c r="E13" s="15">
        <v>90.6</v>
      </c>
      <c r="F13" s="15">
        <v>-250.2</v>
      </c>
      <c r="G13" s="15">
        <v>1471.8</v>
      </c>
    </row>
    <row r="14" spans="1:7" x14ac:dyDescent="0.25">
      <c r="A14" s="7" t="s">
        <v>45</v>
      </c>
      <c r="B14" s="16">
        <v>75327.399999999994</v>
      </c>
      <c r="C14" s="16">
        <v>1778.5</v>
      </c>
      <c r="D14" s="16">
        <v>974.4</v>
      </c>
      <c r="E14" s="16">
        <v>2.1</v>
      </c>
      <c r="F14" s="16">
        <v>18.5</v>
      </c>
      <c r="G14" s="16">
        <v>813.5</v>
      </c>
    </row>
    <row r="15" spans="1:7" x14ac:dyDescent="0.25">
      <c r="A15" s="7" t="s">
        <v>46</v>
      </c>
      <c r="B15" s="15">
        <v>87256.3</v>
      </c>
      <c r="C15" s="15">
        <v>26758.2</v>
      </c>
      <c r="D15" s="15">
        <v>41.5</v>
      </c>
      <c r="E15" s="15">
        <v>25933.9</v>
      </c>
      <c r="F15" s="19">
        <v>-327</v>
      </c>
      <c r="G15" s="15">
        <v>1149.0999999999999</v>
      </c>
    </row>
    <row r="16" spans="1:7" x14ac:dyDescent="0.25">
      <c r="A16" s="7" t="s">
        <v>47</v>
      </c>
      <c r="B16" s="20">
        <v>705539</v>
      </c>
      <c r="C16" s="20">
        <v>28547</v>
      </c>
      <c r="D16" s="20">
        <v>12692</v>
      </c>
      <c r="E16" s="20">
        <v>14130</v>
      </c>
      <c r="F16" s="20">
        <v>3344</v>
      </c>
      <c r="G16" s="20">
        <v>-6843</v>
      </c>
    </row>
    <row r="17" spans="1:7" x14ac:dyDescent="0.25">
      <c r="A17" s="7" t="s">
        <v>48</v>
      </c>
      <c r="B17" s="19">
        <v>363487</v>
      </c>
      <c r="C17" s="19">
        <v>5674</v>
      </c>
      <c r="D17" s="19">
        <v>2199</v>
      </c>
      <c r="E17" s="19">
        <v>194</v>
      </c>
      <c r="F17" s="19">
        <v>37</v>
      </c>
      <c r="G17" s="19">
        <v>3125</v>
      </c>
    </row>
    <row r="18" spans="1:7" x14ac:dyDescent="0.25">
      <c r="A18" s="7" t="s">
        <v>49</v>
      </c>
      <c r="B18" s="20">
        <v>409642</v>
      </c>
      <c r="C18" s="16">
        <v>36355.5</v>
      </c>
      <c r="D18" s="16">
        <v>720.3</v>
      </c>
      <c r="E18" s="16">
        <v>20103.2</v>
      </c>
      <c r="F18" s="16">
        <v>2910.7</v>
      </c>
      <c r="G18" s="16">
        <v>13592.2</v>
      </c>
    </row>
    <row r="19" spans="1:7" x14ac:dyDescent="0.25">
      <c r="A19" s="7" t="s">
        <v>50</v>
      </c>
      <c r="B19" s="15">
        <v>607487.69999999995</v>
      </c>
      <c r="C19" s="15">
        <v>13557.3</v>
      </c>
      <c r="D19" s="15">
        <v>8324.4</v>
      </c>
      <c r="E19" s="15">
        <v>-2238.6</v>
      </c>
      <c r="F19" s="15">
        <v>-127.7</v>
      </c>
      <c r="G19" s="15">
        <v>8383.7000000000007</v>
      </c>
    </row>
    <row r="20" spans="1:7" x14ac:dyDescent="0.25">
      <c r="A20" s="7" t="s">
        <v>51</v>
      </c>
      <c r="B20" s="20">
        <v>283933</v>
      </c>
      <c r="C20" s="20">
        <v>14131</v>
      </c>
      <c r="D20" s="20">
        <v>4766</v>
      </c>
      <c r="E20" s="20">
        <v>3154</v>
      </c>
      <c r="F20" s="20">
        <v>409</v>
      </c>
      <c r="G20" s="20">
        <v>5652</v>
      </c>
    </row>
    <row r="21" spans="1:7" x14ac:dyDescent="0.25">
      <c r="A21" s="7" t="s">
        <v>52</v>
      </c>
      <c r="B21" s="15">
        <v>88674.4</v>
      </c>
      <c r="C21" s="15">
        <v>3050.6</v>
      </c>
      <c r="D21" s="15">
        <v>2478.3000000000002</v>
      </c>
      <c r="E21" s="15">
        <v>12.1</v>
      </c>
      <c r="F21" s="15">
        <v>54.6</v>
      </c>
      <c r="G21" s="15">
        <v>317.39999999999998</v>
      </c>
    </row>
    <row r="22" spans="1:7" x14ac:dyDescent="0.25">
      <c r="A22" s="7" t="s">
        <v>53</v>
      </c>
      <c r="B22" s="16">
        <v>257836.79999999999</v>
      </c>
      <c r="C22" s="16">
        <v>10804.1</v>
      </c>
      <c r="D22" s="16">
        <v>6705.4</v>
      </c>
      <c r="E22" s="9" t="s">
        <v>62</v>
      </c>
      <c r="F22" s="9" t="s">
        <v>62</v>
      </c>
      <c r="G22" s="9" t="s">
        <v>62</v>
      </c>
    </row>
    <row r="23" spans="1:7" x14ac:dyDescent="0.25">
      <c r="A23" s="7" t="s">
        <v>54</v>
      </c>
      <c r="B23" s="19">
        <v>52649</v>
      </c>
      <c r="C23" s="19">
        <v>1282</v>
      </c>
      <c r="D23" s="19">
        <v>806</v>
      </c>
      <c r="E23" s="19">
        <v>212</v>
      </c>
      <c r="F23" s="19">
        <v>-297</v>
      </c>
      <c r="G23" s="19">
        <v>504</v>
      </c>
    </row>
    <row r="24" spans="1:7" x14ac:dyDescent="0.25">
      <c r="A24" s="7" t="s">
        <v>55</v>
      </c>
      <c r="B24" s="16">
        <v>84524.9</v>
      </c>
      <c r="C24" s="16">
        <v>1636.8</v>
      </c>
      <c r="D24" s="16">
        <v>1042.9000000000001</v>
      </c>
      <c r="E24" s="16">
        <v>649.5</v>
      </c>
      <c r="F24" s="16">
        <v>-719.4</v>
      </c>
      <c r="G24" s="9" t="s">
        <v>62</v>
      </c>
    </row>
    <row r="26" spans="1:7" x14ac:dyDescent="0.25">
      <c r="A26" s="1" t="s">
        <v>63</v>
      </c>
    </row>
    <row r="27" spans="1:7" x14ac:dyDescent="0.25">
      <c r="A27" s="1" t="s">
        <v>62</v>
      </c>
      <c r="B27" s="2" t="s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"/>
  <sheetViews>
    <sheetView workbookViewId="0">
      <pane xSplit="1" ySplit="11" topLeftCell="B12" activePane="bottomRight" state="frozen"/>
      <selection pane="topRight"/>
      <selection pane="bottomLeft"/>
      <selection pane="bottomRight" activeCell="B18" sqref="B18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6" width="17.85546875" customWidth="1"/>
    <col min="7" max="7" width="19.85546875" customWidth="1"/>
  </cols>
  <sheetData>
    <row r="1" spans="1:7" x14ac:dyDescent="0.25">
      <c r="A1" s="3" t="s">
        <v>56</v>
      </c>
    </row>
    <row r="2" spans="1:7" x14ac:dyDescent="0.25">
      <c r="A2" s="2" t="s">
        <v>57</v>
      </c>
      <c r="B2" s="1" t="s">
        <v>0</v>
      </c>
    </row>
    <row r="3" spans="1:7" x14ac:dyDescent="0.25">
      <c r="A3" s="2" t="s">
        <v>58</v>
      </c>
      <c r="B3" s="2" t="s">
        <v>6</v>
      </c>
    </row>
    <row r="5" spans="1:7" x14ac:dyDescent="0.25">
      <c r="A5" s="1" t="s">
        <v>12</v>
      </c>
      <c r="C5" s="2" t="s">
        <v>17</v>
      </c>
    </row>
    <row r="6" spans="1:7" x14ac:dyDescent="0.25">
      <c r="A6" s="1" t="s">
        <v>13</v>
      </c>
      <c r="C6" s="2" t="s">
        <v>18</v>
      </c>
    </row>
    <row r="7" spans="1:7" x14ac:dyDescent="0.25">
      <c r="A7" s="1" t="s">
        <v>14</v>
      </c>
      <c r="C7" s="2" t="s">
        <v>30</v>
      </c>
    </row>
    <row r="8" spans="1:7" x14ac:dyDescent="0.25">
      <c r="A8" s="1" t="s">
        <v>15</v>
      </c>
      <c r="C8" s="2" t="s">
        <v>20</v>
      </c>
    </row>
    <row r="10" spans="1:7" x14ac:dyDescent="0.25">
      <c r="A10" s="5" t="s">
        <v>59</v>
      </c>
      <c r="B10" s="4" t="s">
        <v>36</v>
      </c>
      <c r="C10" s="4" t="s">
        <v>37</v>
      </c>
      <c r="D10" s="4" t="s">
        <v>38</v>
      </c>
      <c r="E10" s="4" t="s">
        <v>39</v>
      </c>
      <c r="F10" s="4" t="s">
        <v>40</v>
      </c>
      <c r="G10" s="4" t="s">
        <v>41</v>
      </c>
    </row>
    <row r="11" spans="1:7" x14ac:dyDescent="0.25">
      <c r="A11" s="6" t="s">
        <v>60</v>
      </c>
      <c r="B11" s="8" t="s">
        <v>61</v>
      </c>
      <c r="C11" s="8" t="s">
        <v>61</v>
      </c>
      <c r="D11" s="8" t="s">
        <v>61</v>
      </c>
      <c r="E11" s="8" t="s">
        <v>61</v>
      </c>
      <c r="F11" s="8" t="s">
        <v>61</v>
      </c>
      <c r="G11" s="8" t="s">
        <v>61</v>
      </c>
    </row>
    <row r="12" spans="1:7" x14ac:dyDescent="0.25">
      <c r="A12" s="7" t="s">
        <v>43</v>
      </c>
      <c r="B12" s="16">
        <v>151338.79999999999</v>
      </c>
      <c r="C12" s="20">
        <v>-2957</v>
      </c>
      <c r="D12" s="16">
        <v>-4923.8</v>
      </c>
      <c r="E12" s="16">
        <v>-528.9</v>
      </c>
      <c r="F12" s="9" t="s">
        <v>62</v>
      </c>
      <c r="G12" s="9" t="s">
        <v>62</v>
      </c>
    </row>
    <row r="13" spans="1:7" x14ac:dyDescent="0.25">
      <c r="A13" s="7" t="s">
        <v>44</v>
      </c>
      <c r="B13" s="15">
        <v>-5823.6</v>
      </c>
      <c r="C13" s="15">
        <v>-643.20000000000005</v>
      </c>
      <c r="D13" s="15">
        <v>-58.2</v>
      </c>
      <c r="E13" s="15">
        <v>-123.5</v>
      </c>
      <c r="F13" s="15">
        <v>-36.6</v>
      </c>
      <c r="G13" s="15">
        <v>-392.3</v>
      </c>
    </row>
    <row r="14" spans="1:7" x14ac:dyDescent="0.25">
      <c r="A14" s="7" t="s">
        <v>45</v>
      </c>
      <c r="B14" s="16">
        <v>-1637.3</v>
      </c>
      <c r="C14" s="16">
        <v>-186.7</v>
      </c>
      <c r="D14" s="16">
        <v>-116.7</v>
      </c>
      <c r="E14" s="16">
        <v>-2.7</v>
      </c>
      <c r="F14" s="16">
        <v>0.2</v>
      </c>
      <c r="G14" s="16">
        <v>-6.6</v>
      </c>
    </row>
    <row r="15" spans="1:7" x14ac:dyDescent="0.25">
      <c r="A15" s="7" t="s">
        <v>46</v>
      </c>
      <c r="B15" s="15">
        <v>3521.5</v>
      </c>
      <c r="C15" s="15">
        <v>-44.8</v>
      </c>
      <c r="D15" s="15">
        <v>-128.69999999999999</v>
      </c>
      <c r="E15" s="15">
        <v>1.1000000000000001</v>
      </c>
      <c r="F15" s="15">
        <v>-1.1000000000000001</v>
      </c>
      <c r="G15" s="15">
        <v>50.8</v>
      </c>
    </row>
    <row r="16" spans="1:7" x14ac:dyDescent="0.25">
      <c r="A16" s="7" t="s">
        <v>47</v>
      </c>
      <c r="B16" s="20">
        <v>-21413</v>
      </c>
      <c r="C16" s="20">
        <v>-3102</v>
      </c>
      <c r="D16" s="20">
        <v>-3001</v>
      </c>
      <c r="E16" s="20">
        <v>-30</v>
      </c>
      <c r="F16" s="20">
        <v>46</v>
      </c>
      <c r="G16" s="20">
        <v>-80</v>
      </c>
    </row>
    <row r="17" spans="1:7" x14ac:dyDescent="0.25">
      <c r="A17" s="7" t="s">
        <v>48</v>
      </c>
      <c r="B17" s="19">
        <v>11247</v>
      </c>
      <c r="C17" s="19">
        <v>265</v>
      </c>
      <c r="D17" s="19">
        <v>-12</v>
      </c>
      <c r="E17" s="19">
        <v>-48</v>
      </c>
      <c r="F17" s="19">
        <v>-14</v>
      </c>
      <c r="G17" s="19">
        <v>466</v>
      </c>
    </row>
    <row r="18" spans="1:7" x14ac:dyDescent="0.25">
      <c r="A18" s="7" t="s">
        <v>49</v>
      </c>
      <c r="B18" s="20">
        <v>82514</v>
      </c>
      <c r="C18" s="16">
        <v>-1007.8</v>
      </c>
      <c r="D18" s="16">
        <v>-2003.7</v>
      </c>
      <c r="E18" s="16">
        <v>35.9</v>
      </c>
      <c r="F18" s="16">
        <v>92.8</v>
      </c>
      <c r="G18" s="16">
        <v>1422.8</v>
      </c>
    </row>
    <row r="19" spans="1:7" x14ac:dyDescent="0.25">
      <c r="A19" s="7" t="s">
        <v>50</v>
      </c>
      <c r="B19" s="19">
        <v>27054</v>
      </c>
      <c r="C19" s="15">
        <v>-894.5</v>
      </c>
      <c r="D19" s="15">
        <v>-1924.4</v>
      </c>
      <c r="E19" s="15">
        <v>-545.9</v>
      </c>
      <c r="F19" s="15">
        <v>-71.900000000000006</v>
      </c>
      <c r="G19" s="19">
        <v>1590</v>
      </c>
    </row>
    <row r="20" spans="1:7" x14ac:dyDescent="0.25">
      <c r="A20" s="7" t="s">
        <v>51</v>
      </c>
      <c r="B20" s="20">
        <v>-7913</v>
      </c>
      <c r="C20" s="20">
        <v>-1346</v>
      </c>
      <c r="D20" s="20">
        <v>-1484</v>
      </c>
      <c r="E20" s="20">
        <v>-91</v>
      </c>
      <c r="F20" s="20">
        <v>-47</v>
      </c>
      <c r="G20" s="20">
        <v>211</v>
      </c>
    </row>
    <row r="21" spans="1:7" x14ac:dyDescent="0.25">
      <c r="A21" s="7" t="s">
        <v>52</v>
      </c>
      <c r="B21" s="19">
        <v>3307</v>
      </c>
      <c r="C21" s="15">
        <v>464.6</v>
      </c>
      <c r="D21" s="15">
        <v>168.8</v>
      </c>
      <c r="E21" s="15">
        <v>-4.2</v>
      </c>
      <c r="F21" s="15">
        <v>12.9</v>
      </c>
      <c r="G21" s="15">
        <v>224.4</v>
      </c>
    </row>
    <row r="22" spans="1:7" x14ac:dyDescent="0.25">
      <c r="A22" s="7" t="s">
        <v>53</v>
      </c>
      <c r="B22" s="16">
        <v>8910.6</v>
      </c>
      <c r="C22" s="16">
        <v>1526.9</v>
      </c>
      <c r="D22" s="16">
        <v>1285.0999999999999</v>
      </c>
      <c r="E22" s="9" t="s">
        <v>62</v>
      </c>
      <c r="F22" s="9" t="s">
        <v>62</v>
      </c>
      <c r="G22" s="9" t="s">
        <v>62</v>
      </c>
    </row>
    <row r="23" spans="1:7" x14ac:dyDescent="0.25">
      <c r="A23" s="7" t="s">
        <v>54</v>
      </c>
      <c r="B23" s="19">
        <v>218</v>
      </c>
      <c r="C23" s="19">
        <v>-98</v>
      </c>
      <c r="D23" s="19">
        <v>-28</v>
      </c>
      <c r="E23" s="19">
        <v>-77</v>
      </c>
      <c r="F23" s="19">
        <v>-8</v>
      </c>
      <c r="G23" s="19">
        <v>14</v>
      </c>
    </row>
    <row r="24" spans="1:7" x14ac:dyDescent="0.25">
      <c r="A24" s="7" t="s">
        <v>55</v>
      </c>
      <c r="B24" s="16">
        <v>49259.1</v>
      </c>
      <c r="C24" s="16">
        <v>1935.1</v>
      </c>
      <c r="D24" s="20">
        <v>1111</v>
      </c>
      <c r="E24" s="16">
        <v>-112.5</v>
      </c>
      <c r="F24" s="16">
        <v>51.6</v>
      </c>
      <c r="G24" s="9" t="s">
        <v>62</v>
      </c>
    </row>
    <row r="26" spans="1:7" x14ac:dyDescent="0.25">
      <c r="A26" s="1" t="s">
        <v>63</v>
      </c>
    </row>
    <row r="27" spans="1:7" x14ac:dyDescent="0.25">
      <c r="A27" s="1" t="s">
        <v>62</v>
      </c>
      <c r="B27" s="2" t="s">
        <v>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workbookViewId="0">
      <selection activeCell="C17" sqref="C17"/>
    </sheetView>
  </sheetViews>
  <sheetFormatPr baseColWidth="10" defaultColWidth="8.85546875" defaultRowHeight="11.45" customHeight="1" x14ac:dyDescent="0.25"/>
  <cols>
    <col min="1" max="1" width="29.85546875" customWidth="1"/>
    <col min="2" max="4" width="19.85546875" customWidth="1"/>
    <col min="5" max="6" width="17.85546875" customWidth="1"/>
    <col min="7" max="7" width="19.85546875" customWidth="1"/>
  </cols>
  <sheetData>
    <row r="1" spans="1:7" ht="15" x14ac:dyDescent="0.25">
      <c r="A1" s="22" t="s">
        <v>65</v>
      </c>
    </row>
    <row r="2" spans="1:7" ht="15" x14ac:dyDescent="0.25">
      <c r="A2" s="22" t="s">
        <v>57</v>
      </c>
      <c r="B2" s="23" t="s">
        <v>66</v>
      </c>
    </row>
    <row r="3" spans="1:7" ht="15" x14ac:dyDescent="0.25">
      <c r="A3" s="22" t="s">
        <v>58</v>
      </c>
      <c r="B3" s="22" t="s">
        <v>6</v>
      </c>
    </row>
    <row r="4" spans="1:7" ht="15" x14ac:dyDescent="0.25"/>
    <row r="5" spans="1:7" ht="15" x14ac:dyDescent="0.25">
      <c r="A5" s="23" t="s">
        <v>12</v>
      </c>
      <c r="C5" s="22" t="s">
        <v>17</v>
      </c>
    </row>
    <row r="6" spans="1:7" ht="15" x14ac:dyDescent="0.25">
      <c r="A6" s="23" t="s">
        <v>13</v>
      </c>
      <c r="C6" s="22" t="s">
        <v>18</v>
      </c>
    </row>
    <row r="7" spans="1:7" ht="15" x14ac:dyDescent="0.25">
      <c r="A7" s="23" t="s">
        <v>14</v>
      </c>
      <c r="C7" s="22" t="s">
        <v>67</v>
      </c>
    </row>
    <row r="8" spans="1:7" ht="15" x14ac:dyDescent="0.25">
      <c r="A8" s="23" t="s">
        <v>15</v>
      </c>
      <c r="C8" s="22" t="s">
        <v>20</v>
      </c>
    </row>
    <row r="9" spans="1:7" ht="15" x14ac:dyDescent="0.25"/>
    <row r="10" spans="1:7" ht="15" x14ac:dyDescent="0.25">
      <c r="A10" s="24" t="s">
        <v>59</v>
      </c>
      <c r="B10" s="25" t="s">
        <v>36</v>
      </c>
      <c r="C10" s="25" t="s">
        <v>37</v>
      </c>
      <c r="D10" s="25" t="s">
        <v>38</v>
      </c>
      <c r="E10" s="25" t="s">
        <v>39</v>
      </c>
      <c r="F10" s="25" t="s">
        <v>40</v>
      </c>
      <c r="G10" s="25" t="s">
        <v>41</v>
      </c>
    </row>
    <row r="11" spans="1:7" ht="15" x14ac:dyDescent="0.25">
      <c r="A11" s="26" t="s">
        <v>60</v>
      </c>
      <c r="B11" s="8" t="s">
        <v>61</v>
      </c>
      <c r="C11" s="8" t="s">
        <v>61</v>
      </c>
      <c r="D11" s="8" t="s">
        <v>61</v>
      </c>
      <c r="E11" s="8" t="s">
        <v>61</v>
      </c>
      <c r="F11" s="8" t="s">
        <v>61</v>
      </c>
      <c r="G11" s="8" t="s">
        <v>61</v>
      </c>
    </row>
    <row r="12" spans="1:7" ht="15" x14ac:dyDescent="0.25">
      <c r="A12" s="27" t="s">
        <v>43</v>
      </c>
      <c r="B12" s="28">
        <v>2969507.9</v>
      </c>
      <c r="C12" s="29">
        <v>191539</v>
      </c>
      <c r="D12" s="30" t="s">
        <v>62</v>
      </c>
      <c r="E12" s="30" t="s">
        <v>62</v>
      </c>
      <c r="F12" s="30" t="s">
        <v>62</v>
      </c>
      <c r="G12" s="30" t="s">
        <v>62</v>
      </c>
    </row>
    <row r="13" spans="1:7" ht="15" x14ac:dyDescent="0.25">
      <c r="A13" s="27" t="s">
        <v>44</v>
      </c>
      <c r="B13" s="31">
        <v>108035.9</v>
      </c>
      <c r="C13" s="32">
        <v>9134</v>
      </c>
      <c r="D13" s="32">
        <v>2411</v>
      </c>
      <c r="E13" s="31">
        <v>521.70000000000005</v>
      </c>
      <c r="F13" s="31">
        <v>66.099999999999994</v>
      </c>
      <c r="G13" s="31">
        <v>5954.1</v>
      </c>
    </row>
    <row r="14" spans="1:7" ht="15" x14ac:dyDescent="0.25">
      <c r="A14" s="27" t="s">
        <v>45</v>
      </c>
      <c r="B14" s="28">
        <v>64178.3</v>
      </c>
      <c r="C14" s="28">
        <v>4894.3</v>
      </c>
      <c r="D14" s="28">
        <v>2206.3000000000002</v>
      </c>
      <c r="E14" s="28">
        <v>5.3</v>
      </c>
      <c r="F14" s="29">
        <v>28</v>
      </c>
      <c r="G14" s="28">
        <v>2572.3000000000002</v>
      </c>
    </row>
    <row r="15" spans="1:7" ht="15" x14ac:dyDescent="0.25">
      <c r="A15" s="27" t="s">
        <v>46</v>
      </c>
      <c r="B15" s="31">
        <v>62737.5</v>
      </c>
      <c r="C15" s="31">
        <v>5486.2</v>
      </c>
      <c r="D15" s="31">
        <v>1398.6</v>
      </c>
      <c r="E15" s="31">
        <v>2451.6</v>
      </c>
      <c r="F15" s="31">
        <v>299.39999999999998</v>
      </c>
      <c r="G15" s="31">
        <v>1259.5</v>
      </c>
    </row>
    <row r="16" spans="1:7" ht="15" x14ac:dyDescent="0.25">
      <c r="A16" s="27" t="s">
        <v>47</v>
      </c>
      <c r="B16" s="29">
        <v>797043</v>
      </c>
      <c r="C16" s="29">
        <v>46627</v>
      </c>
      <c r="D16" s="29">
        <v>11513</v>
      </c>
      <c r="E16" s="29">
        <v>5772</v>
      </c>
      <c r="F16" s="29">
        <v>1679</v>
      </c>
      <c r="G16" s="29">
        <v>25623</v>
      </c>
    </row>
    <row r="17" spans="1:7" ht="15" x14ac:dyDescent="0.25">
      <c r="A17" s="27" t="s">
        <v>48</v>
      </c>
      <c r="B17" s="32">
        <v>221885</v>
      </c>
      <c r="C17" s="32">
        <v>17156</v>
      </c>
      <c r="D17" s="32">
        <v>9000</v>
      </c>
      <c r="E17" s="32">
        <v>357</v>
      </c>
      <c r="F17" s="32">
        <v>944</v>
      </c>
      <c r="G17" s="32">
        <v>6660</v>
      </c>
    </row>
    <row r="18" spans="1:7" ht="15" x14ac:dyDescent="0.25">
      <c r="A18" s="27" t="s">
        <v>49</v>
      </c>
      <c r="B18" s="28">
        <v>502072.6</v>
      </c>
      <c r="C18" s="28">
        <v>24344.5</v>
      </c>
      <c r="D18" s="28">
        <v>10042.1</v>
      </c>
      <c r="E18" s="28">
        <v>265.2</v>
      </c>
      <c r="F18" s="28">
        <v>538.70000000000005</v>
      </c>
      <c r="G18" s="28">
        <v>13085.5</v>
      </c>
    </row>
    <row r="19" spans="1:7" ht="15" x14ac:dyDescent="0.25">
      <c r="A19" s="27" t="s">
        <v>50</v>
      </c>
      <c r="B19" s="31">
        <v>374445.6</v>
      </c>
      <c r="C19" s="31">
        <v>27482.1</v>
      </c>
      <c r="D19" s="31">
        <v>9903.2000000000007</v>
      </c>
      <c r="E19" s="31">
        <v>4195.8</v>
      </c>
      <c r="F19" s="31">
        <v>162.4</v>
      </c>
      <c r="G19" s="31">
        <v>12442.2</v>
      </c>
    </row>
    <row r="20" spans="1:7" ht="15" x14ac:dyDescent="0.25">
      <c r="A20" s="27" t="s">
        <v>51</v>
      </c>
      <c r="B20" s="29">
        <v>157385</v>
      </c>
      <c r="C20" s="29">
        <v>8535</v>
      </c>
      <c r="D20" s="29">
        <v>2355</v>
      </c>
      <c r="E20" s="29">
        <v>760</v>
      </c>
      <c r="F20" s="29">
        <v>1201</v>
      </c>
      <c r="G20" s="29">
        <v>3961</v>
      </c>
    </row>
    <row r="21" spans="1:7" ht="15" x14ac:dyDescent="0.25">
      <c r="A21" s="27" t="s">
        <v>52</v>
      </c>
      <c r="B21" s="31">
        <v>91966.8</v>
      </c>
      <c r="C21" s="31">
        <v>6681.8</v>
      </c>
      <c r="D21" s="31">
        <v>2396.5</v>
      </c>
      <c r="E21" s="31">
        <v>18.5</v>
      </c>
      <c r="F21" s="31">
        <v>380.9</v>
      </c>
      <c r="G21" s="31">
        <v>3723.3</v>
      </c>
    </row>
    <row r="22" spans="1:7" ht="15" x14ac:dyDescent="0.25">
      <c r="A22" s="27" t="s">
        <v>53</v>
      </c>
      <c r="B22" s="28">
        <v>73577.8</v>
      </c>
      <c r="C22" s="28">
        <v>9340.6</v>
      </c>
      <c r="D22" s="29">
        <v>3743</v>
      </c>
      <c r="E22" s="30" t="s">
        <v>62</v>
      </c>
      <c r="F22" s="30" t="s">
        <v>62</v>
      </c>
      <c r="G22" s="30" t="s">
        <v>62</v>
      </c>
    </row>
    <row r="23" spans="1:7" ht="15" x14ac:dyDescent="0.25">
      <c r="A23" s="27" t="s">
        <v>54</v>
      </c>
      <c r="B23" s="32">
        <v>52133</v>
      </c>
      <c r="C23" s="32">
        <v>2076</v>
      </c>
      <c r="D23" s="32">
        <v>956</v>
      </c>
      <c r="E23" s="32">
        <v>214</v>
      </c>
      <c r="F23" s="32">
        <v>234</v>
      </c>
      <c r="G23" s="32">
        <v>589</v>
      </c>
    </row>
    <row r="24" spans="1:7" ht="15" x14ac:dyDescent="0.25">
      <c r="A24" s="27" t="s">
        <v>55</v>
      </c>
      <c r="B24" s="28">
        <v>96768.6</v>
      </c>
      <c r="C24" s="28">
        <v>9155.7000000000007</v>
      </c>
      <c r="D24" s="28">
        <v>2106.9</v>
      </c>
      <c r="E24" s="29">
        <v>247</v>
      </c>
      <c r="F24" s="28">
        <v>487.2</v>
      </c>
      <c r="G24" s="30" t="s">
        <v>62</v>
      </c>
    </row>
    <row r="26" spans="1:7" ht="15" x14ac:dyDescent="0.25">
      <c r="A26" s="23" t="s">
        <v>63</v>
      </c>
    </row>
    <row r="27" spans="1:7" ht="15" x14ac:dyDescent="0.25">
      <c r="A27" s="23" t="s">
        <v>62</v>
      </c>
      <c r="B27" s="2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Structure</vt:lpstr>
      <vt:lpstr>Taux de VA</vt:lpstr>
      <vt:lpstr>Taux de marge</vt:lpstr>
      <vt:lpstr>VA</vt:lpstr>
      <vt:lpstr>PROD</vt:lpstr>
      <vt:lpstr>CI</vt:lpstr>
      <vt:lpstr>REM</vt:lpstr>
      <vt:lpstr>ENE net</vt:lpstr>
      <vt:lpstr>AI</vt:lpstr>
      <vt:lpstr>CCF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2025-02-11T14:13:13Z</dcterms:created>
  <dcterms:modified xsi:type="dcterms:W3CDTF">2025-02-12T11:26:59Z</dcterms:modified>
</cp:coreProperties>
</file>