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D2E2CF61-D6A5-4038-8C66-455760B1BDB5}" xr6:coauthVersionLast="36" xr6:coauthVersionMax="36" xr10:uidLastSave="{00000000-0000-0000-0000-000000000000}"/>
  <bookViews>
    <workbookView xWindow="0" yWindow="0" windowWidth="21600" windowHeight="8985" activeTab="2" xr2:uid="{00000000-000D-0000-FFFF-FFFF00000000}"/>
  </bookViews>
  <sheets>
    <sheet name="VA volume" sheetId="1" r:id="rId1"/>
    <sheet name="VA valeur" sheetId="2" r:id="rId2"/>
    <sheet name="Production volume" sheetId="3" r:id="rId3"/>
  </sheets>
  <definedNames>
    <definedName name="_xlnm._FilterDatabase" localSheetId="2" hidden="1">'Production volume'!$B$19:$Y$26</definedName>
  </definedNames>
  <calcPr calcId="191029"/>
</workbook>
</file>

<file path=xl/calcChain.xml><?xml version="1.0" encoding="utf-8"?>
<calcChain xmlns="http://schemas.openxmlformats.org/spreadsheetml/2006/main">
  <c r="Z11" i="3" l="1"/>
  <c r="Z12" i="3"/>
  <c r="Z13" i="3"/>
  <c r="Z14" i="3"/>
  <c r="Z15" i="3"/>
  <c r="Z16" i="3"/>
  <c r="Z17" i="3"/>
  <c r="Y15" i="1"/>
  <c r="Z11" i="1"/>
  <c r="Z6" i="2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C12" i="3"/>
  <c r="C13" i="3"/>
  <c r="C14" i="3"/>
  <c r="C15" i="3"/>
  <c r="C16" i="3"/>
  <c r="C17" i="3"/>
  <c r="C11" i="3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6" i="2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Z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B15" i="1"/>
  <c r="B16" i="1"/>
  <c r="B17" i="1"/>
  <c r="B18" i="1"/>
  <c r="B19" i="1"/>
  <c r="B13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B11" i="1"/>
</calcChain>
</file>

<file path=xl/sharedStrings.xml><?xml version="1.0" encoding="utf-8"?>
<sst xmlns="http://schemas.openxmlformats.org/spreadsheetml/2006/main" count="240" uniqueCount="36">
  <si>
    <t>Transports et entreposage</t>
  </si>
  <si>
    <t xml:space="preserve">  Transports terrestres et transport par conduites</t>
  </si>
  <si>
    <t xml:space="preserve">  Transports par eau</t>
  </si>
  <si>
    <t xml:space="preserve">  Transports aériens</t>
  </si>
  <si>
    <t xml:space="preserve">  Entreposage et services auxiliaires des transports</t>
  </si>
  <si>
    <t xml:space="preserve">  Activités de poste et de courrier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</si>
  <si>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</si>
  <si>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</si>
  <si>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</si>
  <si>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</si>
  <si>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</si>
  <si>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</si>
  <si>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</si>
  <si>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</si>
  <si>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</si>
  <si>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</si>
  <si>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</si>
  <si>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</si>
  <si>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</si>
  <si>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</si>
  <si>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</si>
  <si>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</si>
  <si>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</si>
  <si>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</si>
  <si>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</si>
  <si>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</si>
  <si>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</si>
  <si>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</si>
  <si>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</si>
  <si>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</si>
  <si>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Total</t>
  </si>
  <si>
    <t>Part du transport dans la VA totale</t>
  </si>
  <si>
    <t>Total économie</t>
  </si>
  <si>
    <t xml:space="preserve">  Entreposage et services auxiliaires</t>
  </si>
  <si>
    <t>2023</t>
  </si>
  <si>
    <t>Source : Insee, comptes nationaux, Base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</si>
</sst>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vertical="center" wrapText="1"/>
    </xf>
    <xf numFmtId="164" fontId="3" fillId="0" borderId="0" xfId="0" applyNumberFormat="1" applyFont="1"/>
    <xf numFmtId="0" fontId="4" fillId="0" borderId="0" xfId="0" applyFont="1" applyAlignment="1">
      <alignment vertical="center" wrapText="1"/>
    </xf>
    <xf numFmtId="0" fontId="5" fillId="0" borderId="0" xfId="0" applyFont="1"/>
    <xf numFmtId="164" fontId="6" fillId="0" borderId="0" xfId="0" applyNumberFormat="1" applyFont="1"/>
    <xf numFmtId="0" fontId="6" fillId="2" borderId="0" xfId="0" applyFont="1" applyFill="1" applyAlignment="1">
      <alignment vertical="center" wrapText="1"/>
    </xf>
    <xf numFmtId="164" fontId="6" fillId="2" borderId="0" xfId="0" applyNumberFormat="1" applyFont="1" applyFill="1"/>
    <xf numFmtId="0" fontId="7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 volume'!$A$21</c:f>
              <c:strCache>
                <c:ptCount val="1"/>
                <c:pt idx="0">
                  <c:v>  Transports terrestres et transport par conduites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'VA volume'!$B$20:$Y$20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'VA volume'!$B$21:$Y$21</c:f>
              <c:numCache>
                <c:formatCode>General</c:formatCode>
                <c:ptCount val="24"/>
                <c:pt idx="0">
                  <c:v>100</c:v>
                </c:pt>
                <c:pt idx="1">
                  <c:v>107.24188942787353</c:v>
                </c:pt>
                <c:pt idx="2">
                  <c:v>109.39897478239928</c:v>
                </c:pt>
                <c:pt idx="3">
                  <c:v>110.8267107028589</c:v>
                </c:pt>
                <c:pt idx="4">
                  <c:v>111.46661162142635</c:v>
                </c:pt>
                <c:pt idx="5">
                  <c:v>117.0537035125744</c:v>
                </c:pt>
                <c:pt idx="6">
                  <c:v>121.84607974679189</c:v>
                </c:pt>
                <c:pt idx="7">
                  <c:v>127.2336326418275</c:v>
                </c:pt>
                <c:pt idx="8">
                  <c:v>131.94688134310385</c:v>
                </c:pt>
                <c:pt idx="9">
                  <c:v>131.52372105824472</c:v>
                </c:pt>
                <c:pt idx="10">
                  <c:v>125.71988853338839</c:v>
                </c:pt>
                <c:pt idx="11">
                  <c:v>131.83335053497095</c:v>
                </c:pt>
                <c:pt idx="12">
                  <c:v>136.67733168197614</c:v>
                </c:pt>
                <c:pt idx="13">
                  <c:v>141.51099184642379</c:v>
                </c:pt>
                <c:pt idx="14">
                  <c:v>142.20937833281729</c:v>
                </c:pt>
                <c:pt idx="15">
                  <c:v>141.81030034059242</c:v>
                </c:pt>
                <c:pt idx="16">
                  <c:v>138.20483710049197</c:v>
                </c:pt>
                <c:pt idx="17">
                  <c:v>138.6417586954278</c:v>
                </c:pt>
                <c:pt idx="18">
                  <c:v>140.95365878831663</c:v>
                </c:pt>
                <c:pt idx="19">
                  <c:v>137.03512574397084</c:v>
                </c:pt>
                <c:pt idx="20">
                  <c:v>144.03963257302095</c:v>
                </c:pt>
                <c:pt idx="21">
                  <c:v>128.41710530842536</c:v>
                </c:pt>
                <c:pt idx="22">
                  <c:v>140.78164241235766</c:v>
                </c:pt>
                <c:pt idx="23">
                  <c:v>152.68173530120069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0-4FBA-BAE9-299324C8F165}"/>
            </c:ext>
          </c:extLst>
        </c:ser>
        <c:ser>
          <c:idx val="1"/>
          <c:order val="1"/>
          <c:tx>
            <c:strRef>
              <c:f>'VA volume'!$A$22</c:f>
              <c:strCache>
                <c:ptCount val="1"/>
                <c:pt idx="0">
                  <c:v>  Transports aériens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'VA volume'!$B$20:$Y$20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'VA volume'!$B$22:$Y$22</c:f>
              <c:numCache>
                <c:formatCode>General</c:formatCode>
                <c:ptCount val="24"/>
                <c:pt idx="0">
                  <c:v>100</c:v>
                </c:pt>
                <c:pt idx="1">
                  <c:v>84.877465630603695</c:v>
                </c:pt>
                <c:pt idx="2">
                  <c:v>73.958955967324172</c:v>
                </c:pt>
                <c:pt idx="3">
                  <c:v>81.550109583582383</c:v>
                </c:pt>
                <c:pt idx="4">
                  <c:v>84.977087069137269</c:v>
                </c:pt>
                <c:pt idx="5">
                  <c:v>100.418410041841</c:v>
                </c:pt>
                <c:pt idx="6">
                  <c:v>107.35206216377765</c:v>
                </c:pt>
                <c:pt idx="7">
                  <c:v>122.01633791591951</c:v>
                </c:pt>
                <c:pt idx="8">
                  <c:v>129.14923291492329</c:v>
                </c:pt>
                <c:pt idx="9">
                  <c:v>130.84279736999403</c:v>
                </c:pt>
                <c:pt idx="10">
                  <c:v>105.81789201036062</c:v>
                </c:pt>
                <c:pt idx="11">
                  <c:v>149.87049212990635</c:v>
                </c:pt>
                <c:pt idx="12">
                  <c:v>162.08408049412233</c:v>
                </c:pt>
                <c:pt idx="13">
                  <c:v>174.0187288304443</c:v>
                </c:pt>
                <c:pt idx="14">
                  <c:v>176.15062761506275</c:v>
                </c:pt>
                <c:pt idx="15">
                  <c:v>161.84498904164175</c:v>
                </c:pt>
                <c:pt idx="16">
                  <c:v>149.11336919705121</c:v>
                </c:pt>
                <c:pt idx="17">
                  <c:v>155.62861127714683</c:v>
                </c:pt>
                <c:pt idx="18">
                  <c:v>167.22454672245468</c:v>
                </c:pt>
                <c:pt idx="19">
                  <c:v>165.75014943215783</c:v>
                </c:pt>
                <c:pt idx="20">
                  <c:v>188.90217174736</c:v>
                </c:pt>
                <c:pt idx="21">
                  <c:v>45.805937437736603</c:v>
                </c:pt>
                <c:pt idx="22">
                  <c:v>103.48675034867503</c:v>
                </c:pt>
                <c:pt idx="23">
                  <c:v>139.13130105598722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0-4FBA-BAE9-299324C8F165}"/>
            </c:ext>
          </c:extLst>
        </c:ser>
        <c:ser>
          <c:idx val="2"/>
          <c:order val="2"/>
          <c:tx>
            <c:strRef>
              <c:f>'VA volume'!$A$23</c:f>
              <c:strCache>
                <c:ptCount val="1"/>
                <c:pt idx="0">
                  <c:v>  Entreposage et services auxiliaires des transports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'VA volume'!$B$20:$Y$20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'VA volume'!$B$23:$Y$23</c:f>
              <c:numCache>
                <c:formatCode>General</c:formatCode>
                <c:ptCount val="24"/>
                <c:pt idx="0">
                  <c:v>100</c:v>
                </c:pt>
                <c:pt idx="1">
                  <c:v>101.98374626107567</c:v>
                </c:pt>
                <c:pt idx="2">
                  <c:v>98.868446300581297</c:v>
                </c:pt>
                <c:pt idx="3">
                  <c:v>99.370731982617528</c:v>
                </c:pt>
                <c:pt idx="4">
                  <c:v>99.229640498899471</c:v>
                </c:pt>
                <c:pt idx="5">
                  <c:v>103.44263220272023</c:v>
                </c:pt>
                <c:pt idx="6">
                  <c:v>107.83057734635138</c:v>
                </c:pt>
                <c:pt idx="7">
                  <c:v>112.17337321519274</c:v>
                </c:pt>
                <c:pt idx="8">
                  <c:v>115.7655623906541</c:v>
                </c:pt>
                <c:pt idx="9">
                  <c:v>114.9500536147638</c:v>
                </c:pt>
                <c:pt idx="10">
                  <c:v>111.48484677464867</c:v>
                </c:pt>
                <c:pt idx="11">
                  <c:v>118.86957503245104</c:v>
                </c:pt>
                <c:pt idx="12">
                  <c:v>123.09103222529487</c:v>
                </c:pt>
                <c:pt idx="13">
                  <c:v>117.38811445341159</c:v>
                </c:pt>
                <c:pt idx="14">
                  <c:v>112.97759467238558</c:v>
                </c:pt>
                <c:pt idx="15">
                  <c:v>113.64072464586037</c:v>
                </c:pt>
                <c:pt idx="16">
                  <c:v>111.9165867148259</c:v>
                </c:pt>
                <c:pt idx="17">
                  <c:v>114.7694565156047</c:v>
                </c:pt>
                <c:pt idx="18">
                  <c:v>119.80077882499012</c:v>
                </c:pt>
                <c:pt idx="19">
                  <c:v>117.16518990913707</c:v>
                </c:pt>
                <c:pt idx="20">
                  <c:v>120.16197302330831</c:v>
                </c:pt>
                <c:pt idx="21">
                  <c:v>104.73220836390315</c:v>
                </c:pt>
                <c:pt idx="22">
                  <c:v>119.98137592414922</c:v>
                </c:pt>
                <c:pt idx="23">
                  <c:v>129.99322760878152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0-4FBA-BAE9-299324C8F165}"/>
            </c:ext>
          </c:extLst>
        </c:ser>
        <c:ser>
          <c:idx val="4"/>
          <c:order val="3"/>
          <c:tx>
            <c:strRef>
              <c:f>'VA volume'!$A$25</c:f>
              <c:strCache>
                <c:ptCount val="1"/>
                <c:pt idx="0">
                  <c:v>  Activités de poste et de courrier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'VA volume'!$B$20:$Y$20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'VA volume'!$B$25:$Y$25</c:f>
              <c:numCache>
                <c:formatCode>General</c:formatCode>
                <c:ptCount val="24"/>
                <c:pt idx="0">
                  <c:v>100</c:v>
                </c:pt>
                <c:pt idx="1">
                  <c:v>101.64686979973602</c:v>
                </c:pt>
                <c:pt idx="2">
                  <c:v>102.76008492569002</c:v>
                </c:pt>
                <c:pt idx="3">
                  <c:v>102.15757158432319</c:v>
                </c:pt>
                <c:pt idx="4">
                  <c:v>98.949905319332075</c:v>
                </c:pt>
                <c:pt idx="5">
                  <c:v>99.041716876111792</c:v>
                </c:pt>
                <c:pt idx="6">
                  <c:v>97.739140414299669</c:v>
                </c:pt>
                <c:pt idx="7">
                  <c:v>97.612899523727549</c:v>
                </c:pt>
                <c:pt idx="8">
                  <c:v>98.657255982096757</c:v>
                </c:pt>
                <c:pt idx="9">
                  <c:v>97.079244849945496</c:v>
                </c:pt>
                <c:pt idx="10">
                  <c:v>93.309232799678654</c:v>
                </c:pt>
                <c:pt idx="11">
                  <c:v>86.584036265564933</c:v>
                </c:pt>
                <c:pt idx="12">
                  <c:v>82.515636655764041</c:v>
                </c:pt>
                <c:pt idx="13">
                  <c:v>79.835886842256272</c:v>
                </c:pt>
                <c:pt idx="14">
                  <c:v>73.340219200091809</c:v>
                </c:pt>
                <c:pt idx="15">
                  <c:v>70.867045389338372</c:v>
                </c:pt>
                <c:pt idx="16">
                  <c:v>63.36718884489585</c:v>
                </c:pt>
                <c:pt idx="17">
                  <c:v>58.283123888219436</c:v>
                </c:pt>
                <c:pt idx="18">
                  <c:v>56.085384747805122</c:v>
                </c:pt>
                <c:pt idx="19">
                  <c:v>47.529695300395936</c:v>
                </c:pt>
                <c:pt idx="20">
                  <c:v>45.831181499971315</c:v>
                </c:pt>
                <c:pt idx="21">
                  <c:v>36.655764044299076</c:v>
                </c:pt>
                <c:pt idx="22">
                  <c:v>34.865438687094738</c:v>
                </c:pt>
                <c:pt idx="23">
                  <c:v>32.254547541171746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40-4FBA-BAE9-299324C8F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42464"/>
        <c:axId val="50668672"/>
      </c:lineChart>
      <c:catAx>
        <c:axId val="4894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50668672"/>
        <c:crosses val="autoZero"/>
        <c:auto val="1"/>
        <c:lblAlgn val="ctr"/>
        <c:lblOffset val="100"/>
        <c:noMultiLvlLbl val="0"/>
      </c:catAx>
      <c:valAx>
        <c:axId val="5066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48942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 volume'!$A$11</c:f>
              <c:strCache>
                <c:ptCount val="1"/>
                <c:pt idx="0">
                  <c:v>Part du transport dans la VA totale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'VA volume'!$B$10:$Z$10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strCache>
            </c:strRef>
          </c:cat>
          <c:val>
            <c:numRef>
              <c:f>'VA volume'!$B$11:$Z$11</c:f>
              <c:numCache>
                <c:formatCode>0.0%</c:formatCode>
                <c:ptCount val="25"/>
                <c:pt idx="0">
                  <c:v>4.9767001491457331E-2</c:v>
                </c:pt>
                <c:pt idx="1">
                  <c:v>4.9447694669863297E-2</c:v>
                </c:pt>
                <c:pt idx="2">
                  <c:v>4.8310228275833679E-2</c:v>
                </c:pt>
                <c:pt idx="3">
                  <c:v>4.8297694022363148E-2</c:v>
                </c:pt>
                <c:pt idx="4">
                  <c:v>4.7917810631737952E-2</c:v>
                </c:pt>
                <c:pt idx="5">
                  <c:v>4.8657137446700152E-2</c:v>
                </c:pt>
                <c:pt idx="6">
                  <c:v>4.9375571612709987E-2</c:v>
                </c:pt>
                <c:pt idx="7">
                  <c:v>4.9598234878231381E-2</c:v>
                </c:pt>
                <c:pt idx="8">
                  <c:v>4.9960541184251368E-2</c:v>
                </c:pt>
                <c:pt idx="9">
                  <c:v>4.9485599144824012E-2</c:v>
                </c:pt>
                <c:pt idx="10">
                  <c:v>4.7548956436185716E-2</c:v>
                </c:pt>
                <c:pt idx="11">
                  <c:v>5.0787299489030692E-2</c:v>
                </c:pt>
                <c:pt idx="12">
                  <c:v>5.0379357554102021E-2</c:v>
                </c:pt>
                <c:pt idx="13">
                  <c:v>5.1140783472160146E-2</c:v>
                </c:pt>
                <c:pt idx="14">
                  <c:v>4.9755608656420751E-2</c:v>
                </c:pt>
                <c:pt idx="15">
                  <c:v>4.9584996662450552E-2</c:v>
                </c:pt>
                <c:pt idx="16">
                  <c:v>4.7486671890363825E-2</c:v>
                </c:pt>
                <c:pt idx="17">
                  <c:v>4.7764563492233805E-2</c:v>
                </c:pt>
                <c:pt idx="18">
                  <c:v>4.8147051573664938E-2</c:v>
                </c:pt>
                <c:pt idx="19">
                  <c:v>4.5719385437344981E-2</c:v>
                </c:pt>
                <c:pt idx="20">
                  <c:v>4.6652079721531792E-2</c:v>
                </c:pt>
                <c:pt idx="21">
                  <c:v>4.1296932476556553E-2</c:v>
                </c:pt>
                <c:pt idx="22">
                  <c:v>4.4317405434614439E-2</c:v>
                </c:pt>
                <c:pt idx="23">
                  <c:v>4.76896121083338E-2</c:v>
                </c:pt>
                <c:pt idx="24">
                  <c:v>4.5115298589744939E-2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4-4165-9FB1-F468D9751DDD}"/>
            </c:ext>
          </c:extLst>
        </c:ser>
        <c:ser>
          <c:idx val="1"/>
          <c:order val="1"/>
          <c:tx>
            <c:strRef>
              <c:f>'VA volume'!$A$12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'VA volume'!$B$10:$Y$10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'VA volume'!$B$12:$Y$12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4-4165-9FB1-F468D975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08480"/>
        <c:axId val="50710016"/>
      </c:lineChart>
      <c:catAx>
        <c:axId val="507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50710016"/>
        <c:crosses val="autoZero"/>
        <c:auto val="1"/>
        <c:lblAlgn val="ctr"/>
        <c:lblOffset val="100"/>
        <c:noMultiLvlLbl val="0"/>
      </c:catAx>
      <c:valAx>
        <c:axId val="50710016"/>
        <c:scaling>
          <c:orientation val="minMax"/>
          <c:max val="6.0000000000000005E-2"/>
          <c:min val="3.0000000000000002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5070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'Production volume'!$B$21</c:f>
              <c:strCache>
                <c:ptCount val="1"/>
                <c:pt idx="0">
                  <c:v>  Entreposage et services auxiliaires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'Production volume'!$C$19:$Z$19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'Production volume'!$C$21:$Z$21</c:f>
              <c:numCache>
                <c:formatCode>General</c:formatCode>
                <c:ptCount val="24"/>
                <c:pt idx="0">
                  <c:v>100</c:v>
                </c:pt>
                <c:pt idx="1">
                  <c:v>103.23198594024605</c:v>
                </c:pt>
                <c:pt idx="2">
                  <c:v>105.04217926186293</c:v>
                </c:pt>
                <c:pt idx="3">
                  <c:v>104.91388400702988</c:v>
                </c:pt>
                <c:pt idx="4">
                  <c:v>105.91564147627417</c:v>
                </c:pt>
                <c:pt idx="5">
                  <c:v>108.9121265377856</c:v>
                </c:pt>
                <c:pt idx="6">
                  <c:v>112.10193321616873</c:v>
                </c:pt>
                <c:pt idx="7">
                  <c:v>114.82425307557116</c:v>
                </c:pt>
                <c:pt idx="8">
                  <c:v>118.67838312829527</c:v>
                </c:pt>
                <c:pt idx="9">
                  <c:v>118.8365553602812</c:v>
                </c:pt>
                <c:pt idx="10">
                  <c:v>111.31810193321618</c:v>
                </c:pt>
                <c:pt idx="11">
                  <c:v>116.69771528998243</c:v>
                </c:pt>
                <c:pt idx="12">
                  <c:v>119.52899824253076</c:v>
                </c:pt>
                <c:pt idx="13">
                  <c:v>117.37609841827769</c:v>
                </c:pt>
                <c:pt idx="14">
                  <c:v>117.13356766256591</c:v>
                </c:pt>
                <c:pt idx="15">
                  <c:v>118.4622144112478</c:v>
                </c:pt>
                <c:pt idx="16">
                  <c:v>120.20035149384887</c:v>
                </c:pt>
                <c:pt idx="17">
                  <c:v>123.14411247803166</c:v>
                </c:pt>
                <c:pt idx="18">
                  <c:v>131.7152899824253</c:v>
                </c:pt>
                <c:pt idx="19">
                  <c:v>135.70650263620388</c:v>
                </c:pt>
                <c:pt idx="20">
                  <c:v>139.0773286467487</c:v>
                </c:pt>
                <c:pt idx="21">
                  <c:v>125.22144112478033</c:v>
                </c:pt>
                <c:pt idx="22">
                  <c:v>136.66080843585237</c:v>
                </c:pt>
                <c:pt idx="23">
                  <c:v>147.67838312829525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BF-4085-B8D4-8C6520F394BD}"/>
            </c:ext>
          </c:extLst>
        </c:ser>
        <c:ser>
          <c:idx val="2"/>
          <c:order val="2"/>
          <c:tx>
            <c:strRef>
              <c:f>'Production volume'!$B$22</c:f>
              <c:strCache>
                <c:ptCount val="1"/>
                <c:pt idx="0">
                  <c:v>Total économie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'Production volume'!$C$19:$Z$19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'Production volume'!$C$22:$Z$22</c:f>
              <c:numCache>
                <c:formatCode>General</c:formatCode>
                <c:ptCount val="24"/>
                <c:pt idx="0">
                  <c:v>100</c:v>
                </c:pt>
                <c:pt idx="1">
                  <c:v>105.71167328180096</c:v>
                </c:pt>
                <c:pt idx="2">
                  <c:v>108.51364808028498</c:v>
                </c:pt>
                <c:pt idx="3">
                  <c:v>109.4171926249214</c:v>
                </c:pt>
                <c:pt idx="4">
                  <c:v>109.83370958834766</c:v>
                </c:pt>
                <c:pt idx="5">
                  <c:v>113.17903275470354</c:v>
                </c:pt>
                <c:pt idx="6">
                  <c:v>115.86235174680579</c:v>
                </c:pt>
                <c:pt idx="7">
                  <c:v>119.63346381921967</c:v>
                </c:pt>
                <c:pt idx="8">
                  <c:v>123.27843361805924</c:v>
                </c:pt>
                <c:pt idx="9">
                  <c:v>123.57613815445114</c:v>
                </c:pt>
                <c:pt idx="10">
                  <c:v>117.58048030542278</c:v>
                </c:pt>
                <c:pt idx="11">
                  <c:v>120.74186817740859</c:v>
                </c:pt>
                <c:pt idx="12">
                  <c:v>123.37403486438375</c:v>
                </c:pt>
                <c:pt idx="13">
                  <c:v>123.14348926381089</c:v>
                </c:pt>
                <c:pt idx="14">
                  <c:v>123.685020832113</c:v>
                </c:pt>
                <c:pt idx="15">
                  <c:v>125.23656766466389</c:v>
                </c:pt>
                <c:pt idx="16">
                  <c:v>127.06389214224789</c:v>
                </c:pt>
                <c:pt idx="17">
                  <c:v>128.61850873958903</c:v>
                </c:pt>
                <c:pt idx="18">
                  <c:v>132.7608117585774</c:v>
                </c:pt>
                <c:pt idx="19">
                  <c:v>135.44676197764269</c:v>
                </c:pt>
                <c:pt idx="20">
                  <c:v>138.34709454593636</c:v>
                </c:pt>
                <c:pt idx="21">
                  <c:v>127.64620772847744</c:v>
                </c:pt>
                <c:pt idx="22">
                  <c:v>137.43715987867537</c:v>
                </c:pt>
                <c:pt idx="23">
                  <c:v>143.04533823326267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BF-4085-B8D4-8C6520F394BD}"/>
            </c:ext>
          </c:extLst>
        </c:ser>
        <c:ser>
          <c:idx val="3"/>
          <c:order val="3"/>
          <c:tx>
            <c:strRef>
              <c:f>'Production volume'!$B$23</c:f>
              <c:strCache>
                <c:ptCount val="1"/>
                <c:pt idx="0">
                  <c:v>  Transports terrestres et transport par conduites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'Production volume'!$C$19:$Z$19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'Production volume'!$C$23:$Z$23</c:f>
              <c:numCache>
                <c:formatCode>General</c:formatCode>
                <c:ptCount val="24"/>
                <c:pt idx="0">
                  <c:v>100</c:v>
                </c:pt>
                <c:pt idx="1">
                  <c:v>106.63370966664441</c:v>
                </c:pt>
                <c:pt idx="2">
                  <c:v>108.83692965461955</c:v>
                </c:pt>
                <c:pt idx="3">
                  <c:v>111.3434431157726</c:v>
                </c:pt>
                <c:pt idx="4">
                  <c:v>112.58467499498963</c:v>
                </c:pt>
                <c:pt idx="5">
                  <c:v>117.26768655220789</c:v>
                </c:pt>
                <c:pt idx="6">
                  <c:v>117.7754024984969</c:v>
                </c:pt>
                <c:pt idx="7">
                  <c:v>121.54986973077695</c:v>
                </c:pt>
                <c:pt idx="8">
                  <c:v>125.2147772062262</c:v>
                </c:pt>
                <c:pt idx="9">
                  <c:v>122.49716079898458</c:v>
                </c:pt>
                <c:pt idx="10">
                  <c:v>112.40430222459752</c:v>
                </c:pt>
                <c:pt idx="11">
                  <c:v>118.492885296279</c:v>
                </c:pt>
                <c:pt idx="12">
                  <c:v>119.44418464827309</c:v>
                </c:pt>
                <c:pt idx="13">
                  <c:v>118.22566637717951</c:v>
                </c:pt>
                <c:pt idx="14">
                  <c:v>119.47090654018307</c:v>
                </c:pt>
                <c:pt idx="15">
                  <c:v>120.88716681141025</c:v>
                </c:pt>
                <c:pt idx="16">
                  <c:v>121.03012893312845</c:v>
                </c:pt>
                <c:pt idx="17">
                  <c:v>124.42380920569175</c:v>
                </c:pt>
                <c:pt idx="18">
                  <c:v>127.86692497828847</c:v>
                </c:pt>
                <c:pt idx="19">
                  <c:v>128.87434030329348</c:v>
                </c:pt>
                <c:pt idx="20">
                  <c:v>132.87727971140356</c:v>
                </c:pt>
                <c:pt idx="21">
                  <c:v>120.7615739194335</c:v>
                </c:pt>
                <c:pt idx="22">
                  <c:v>131.34745139955911</c:v>
                </c:pt>
                <c:pt idx="23">
                  <c:v>140.23381655421204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BF-4085-B8D4-8C6520F394BD}"/>
            </c:ext>
          </c:extLst>
        </c:ser>
        <c:ser>
          <c:idx val="4"/>
          <c:order val="4"/>
          <c:tx>
            <c:strRef>
              <c:f>'Production volume'!$B$24</c:f>
              <c:strCache>
                <c:ptCount val="1"/>
                <c:pt idx="0">
                  <c:v>Transports et entreposage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'Production volume'!$C$19:$Z$19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'Production volume'!$C$24:$Z$24</c:f>
              <c:numCache>
                <c:formatCode>General</c:formatCode>
                <c:ptCount val="24"/>
                <c:pt idx="0">
                  <c:v>100</c:v>
                </c:pt>
                <c:pt idx="1">
                  <c:v>105.64926833607615</c:v>
                </c:pt>
                <c:pt idx="2">
                  <c:v>107.12816350131209</c:v>
                </c:pt>
                <c:pt idx="3">
                  <c:v>108.14504292131832</c:v>
                </c:pt>
                <c:pt idx="4">
                  <c:v>108.01327669794955</c:v>
                </c:pt>
                <c:pt idx="5">
                  <c:v>111.24293910954944</c:v>
                </c:pt>
                <c:pt idx="6">
                  <c:v>113.19719343503979</c:v>
                </c:pt>
                <c:pt idx="7">
                  <c:v>116.68204865898679</c:v>
                </c:pt>
                <c:pt idx="8">
                  <c:v>120.96528488191079</c:v>
                </c:pt>
                <c:pt idx="9">
                  <c:v>119.69932838144375</c:v>
                </c:pt>
                <c:pt idx="10">
                  <c:v>108.82889294133345</c:v>
                </c:pt>
                <c:pt idx="11">
                  <c:v>114.24131566072144</c:v>
                </c:pt>
                <c:pt idx="12">
                  <c:v>116.10661388604724</c:v>
                </c:pt>
                <c:pt idx="13">
                  <c:v>115.51561179557888</c:v>
                </c:pt>
                <c:pt idx="14">
                  <c:v>115.62235911577636</c:v>
                </c:pt>
                <c:pt idx="15">
                  <c:v>117.33365209269225</c:v>
                </c:pt>
                <c:pt idx="16">
                  <c:v>118.19930614241872</c:v>
                </c:pt>
                <c:pt idx="17">
                  <c:v>119.43635191033226</c:v>
                </c:pt>
                <c:pt idx="18">
                  <c:v>124.2700040030245</c:v>
                </c:pt>
                <c:pt idx="19">
                  <c:v>125.70775697193434</c:v>
                </c:pt>
                <c:pt idx="20">
                  <c:v>129.06529377752079</c:v>
                </c:pt>
                <c:pt idx="21">
                  <c:v>111.24349508517545</c:v>
                </c:pt>
                <c:pt idx="22">
                  <c:v>123.77018191522484</c:v>
                </c:pt>
                <c:pt idx="23">
                  <c:v>139.09676199795399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BF-4085-B8D4-8C6520F394BD}"/>
            </c:ext>
          </c:extLst>
        </c:ser>
        <c:ser>
          <c:idx val="5"/>
          <c:order val="5"/>
          <c:tx>
            <c:strRef>
              <c:f>'Production volume'!$B$25</c:f>
              <c:strCache>
                <c:ptCount val="1"/>
                <c:pt idx="0">
                  <c:v>  Transports aériens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'Production volume'!$C$19:$Z$19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'Production volume'!$C$25:$Z$25</c:f>
              <c:numCache>
                <c:formatCode>General</c:formatCode>
                <c:ptCount val="24"/>
                <c:pt idx="0">
                  <c:v>100</c:v>
                </c:pt>
                <c:pt idx="1">
                  <c:v>115.91336563123396</c:v>
                </c:pt>
                <c:pt idx="2">
                  <c:v>111.88372755770872</c:v>
                </c:pt>
                <c:pt idx="3">
                  <c:v>112.21430607010544</c:v>
                </c:pt>
                <c:pt idx="4">
                  <c:v>105.91621544599599</c:v>
                </c:pt>
                <c:pt idx="5">
                  <c:v>105.02707324023936</c:v>
                </c:pt>
                <c:pt idx="6">
                  <c:v>113.25163864348818</c:v>
                </c:pt>
                <c:pt idx="7">
                  <c:v>118.95696779709317</c:v>
                </c:pt>
                <c:pt idx="8">
                  <c:v>125.34055286406382</c:v>
                </c:pt>
                <c:pt idx="9">
                  <c:v>125.82502137361071</c:v>
                </c:pt>
                <c:pt idx="10">
                  <c:v>105.95041322314047</c:v>
                </c:pt>
                <c:pt idx="11">
                  <c:v>112.81846679965801</c:v>
                </c:pt>
                <c:pt idx="12">
                  <c:v>117.4807637503562</c:v>
                </c:pt>
                <c:pt idx="13">
                  <c:v>118.34140780849245</c:v>
                </c:pt>
                <c:pt idx="14">
                  <c:v>118.68908520946138</c:v>
                </c:pt>
                <c:pt idx="15">
                  <c:v>115.79367341122826</c:v>
                </c:pt>
                <c:pt idx="16">
                  <c:v>120.07409518381304</c:v>
                </c:pt>
                <c:pt idx="17">
                  <c:v>118.68908520946138</c:v>
                </c:pt>
                <c:pt idx="18">
                  <c:v>120.19378740381875</c:v>
                </c:pt>
                <c:pt idx="19">
                  <c:v>120.67255628384154</c:v>
                </c:pt>
                <c:pt idx="20">
                  <c:v>126.53747506412083</c:v>
                </c:pt>
                <c:pt idx="21">
                  <c:v>58.552294100883437</c:v>
                </c:pt>
                <c:pt idx="22">
                  <c:v>74.220575662581922</c:v>
                </c:pt>
                <c:pt idx="23">
                  <c:v>112.55058421202622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BF-4085-B8D4-8C6520F394BD}"/>
            </c:ext>
          </c:extLst>
        </c:ser>
        <c:ser>
          <c:idx val="6"/>
          <c:order val="6"/>
          <c:tx>
            <c:strRef>
              <c:f>'Production volume'!$B$26</c:f>
              <c:strCache>
                <c:ptCount val="1"/>
                <c:pt idx="0">
                  <c:v>  Activités de poste et de courrier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'Production volume'!$C$19:$Z$19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'Production volume'!$C$26:$Z$26</c:f>
              <c:numCache>
                <c:formatCode>General</c:formatCode>
                <c:ptCount val="24"/>
                <c:pt idx="0">
                  <c:v>100</c:v>
                </c:pt>
                <c:pt idx="1">
                  <c:v>101.02777270235703</c:v>
                </c:pt>
                <c:pt idx="2">
                  <c:v>101.99616298191121</c:v>
                </c:pt>
                <c:pt idx="3">
                  <c:v>101.28357390827698</c:v>
                </c:pt>
                <c:pt idx="4">
                  <c:v>97.816553992325979</c:v>
                </c:pt>
                <c:pt idx="5">
                  <c:v>97.757171569523109</c:v>
                </c:pt>
                <c:pt idx="6">
                  <c:v>96.930385528960343</c:v>
                </c:pt>
                <c:pt idx="7">
                  <c:v>96.998903709117485</c:v>
                </c:pt>
                <c:pt idx="8">
                  <c:v>97.062854010597476</c:v>
                </c:pt>
                <c:pt idx="9">
                  <c:v>94.829161337474886</c:v>
                </c:pt>
                <c:pt idx="10">
                  <c:v>90.654120226566775</c:v>
                </c:pt>
                <c:pt idx="11">
                  <c:v>86.931299104695782</c:v>
                </c:pt>
                <c:pt idx="12">
                  <c:v>85.734514891284491</c:v>
                </c:pt>
                <c:pt idx="13">
                  <c:v>84.455508861684635</c:v>
                </c:pt>
                <c:pt idx="14">
                  <c:v>79.855655033802293</c:v>
                </c:pt>
                <c:pt idx="15">
                  <c:v>78.73652475790243</c:v>
                </c:pt>
                <c:pt idx="16">
                  <c:v>73.89457336013156</c:v>
                </c:pt>
                <c:pt idx="17">
                  <c:v>70.422985565503382</c:v>
                </c:pt>
                <c:pt idx="18">
                  <c:v>68.216700164443637</c:v>
                </c:pt>
                <c:pt idx="19">
                  <c:v>62.767220902612827</c:v>
                </c:pt>
                <c:pt idx="20">
                  <c:v>60.026493696327435</c:v>
                </c:pt>
                <c:pt idx="21">
                  <c:v>54.453681710213772</c:v>
                </c:pt>
                <c:pt idx="22">
                  <c:v>55.659601680979357</c:v>
                </c:pt>
                <c:pt idx="23">
                  <c:v>50.685181801571353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BF-4085-B8D4-8C6520F39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488"/>
        <c:axId val="509930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'Production volume'!$B$20</c15:sqref>
                        </c15:formulaRef>
                      </c:ext>
                    </c:extLst>
                    <c:strCache>
                      <c:ptCount val="1"/>
                      <c:pt idx="0">
                        <c:v>  Transports par eau</c:v>
                      </c:pt>
                    </c:strCache>
                  </c:strRef>
                </c:tx>
                <c:spPr>
                  <a:ln w="38100">
                    <a:solidFill>
                      <a:srgbClr val="0070C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'Production volume'!$C$19:$Z$19</c15:sqref>
                        </c15:formulaRef>
                      </c:ext>
                    </c:extLst>
                    <c:strCach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'Production volume'!$C$20:$Z$20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100</c:v>
                      </c:pt>
                      <c:pt idx="1">
                        <c:v>94.99641962047977</c:v>
                      </c:pt>
                      <c:pt idx="2">
                        <c:v>100.60866451843896</c:v>
                      </c:pt>
                      <c:pt idx="3">
                        <c:v>99.856784819190835</c:v>
                      </c:pt>
                      <c:pt idx="4">
                        <c:v>100.25062656641603</c:v>
                      </c:pt>
                      <c:pt idx="5">
                        <c:v>106.99069101324739</c:v>
                      </c:pt>
                      <c:pt idx="6">
                        <c:v>106.37307554600788</c:v>
                      </c:pt>
                      <c:pt idx="7">
                        <c:v>112.85356247762263</c:v>
                      </c:pt>
                      <c:pt idx="8">
                        <c:v>125.80558539205155</c:v>
                      </c:pt>
                      <c:pt idx="9">
                        <c:v>126.40529896168992</c:v>
                      </c:pt>
                      <c:pt idx="10">
                        <c:v>101.28893662728248</c:v>
                      </c:pt>
                      <c:pt idx="11">
                        <c:v>112.95202291442892</c:v>
                      </c:pt>
                      <c:pt idx="12">
                        <c:v>115.97744360902256</c:v>
                      </c:pt>
                      <c:pt idx="13">
                        <c:v>124.95524525599713</c:v>
                      </c:pt>
                      <c:pt idx="14">
                        <c:v>125.61761546723953</c:v>
                      </c:pt>
                      <c:pt idx="15">
                        <c:v>142.73182957393482</c:v>
                      </c:pt>
                      <c:pt idx="16">
                        <c:v>147.27891156462584</c:v>
                      </c:pt>
                      <c:pt idx="17">
                        <c:v>137.54923021840315</c:v>
                      </c:pt>
                      <c:pt idx="18">
                        <c:v>150.96670247046185</c:v>
                      </c:pt>
                      <c:pt idx="19">
                        <c:v>156.45363408521303</c:v>
                      </c:pt>
                      <c:pt idx="20">
                        <c:v>162.07482993197277</c:v>
                      </c:pt>
                      <c:pt idx="21">
                        <c:v>145.53347654851413</c:v>
                      </c:pt>
                      <c:pt idx="22">
                        <c:v>191.0580021482277</c:v>
                      </c:pt>
                      <c:pt idx="23">
                        <c:v>251.59326888650196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BF-4085-B8D4-8C6520F394BD}"/>
                  </c:ext>
                </c:extLst>
              </c15:ser>
            </c15:filteredLineSeries>
          </c:ext>
        </c:extLst>
      </c:lineChart>
      <c:catAx>
        <c:axId val="5099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50993024"/>
        <c:crosses val="autoZero"/>
        <c:auto val="1"/>
        <c:lblAlgn val="ctr"/>
        <c:lblOffset val="100"/>
        <c:noMultiLvlLbl val="0"/>
      </c:catAx>
      <c:valAx>
        <c:axId val="50993024"/>
        <c:scaling>
          <c:orientation val="minMax"/>
          <c:max val="150"/>
          <c:min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9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38424674527651"/>
          <c:y val="8.4866152294343512E-3"/>
          <c:w val="0.33317794230945041"/>
          <c:h val="0.875716239695390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27</xdr:row>
      <xdr:rowOff>53340</xdr:rowOff>
    </xdr:from>
    <xdr:to>
      <xdr:col>8</xdr:col>
      <xdr:colOff>594360</xdr:colOff>
      <xdr:row>49</xdr:row>
      <xdr:rowOff>7620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</xdr:colOff>
      <xdr:row>27</xdr:row>
      <xdr:rowOff>53340</xdr:rowOff>
    </xdr:from>
    <xdr:to>
      <xdr:col>17</xdr:col>
      <xdr:colOff>609600</xdr:colOff>
      <xdr:row>49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29</xdr:row>
      <xdr:rowOff>57150</xdr:rowOff>
    </xdr:from>
    <xdr:to>
      <xdr:col>7</xdr:col>
      <xdr:colOff>314325</xdr:colOff>
      <xdr:row>51</xdr:row>
      <xdr:rowOff>7620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topLeftCell="A26" workbookViewId="0">
      <selection activeCell="E53" sqref="E53"/>
    </sheetView>
  </sheetViews>
  <sheetFormatPr baseColWidth="10" defaultRowHeight="15" x14ac:dyDescent="0.25"/>
  <cols>
    <col min="1" max="1" width="24.7109375" customWidth="1"/>
  </cols>
  <sheetData>
    <row r="1" spans="1:26" x14ac:dyDescent="0.25"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W1" s="1" t="s">
        <v>27</v>
      </c>
      <c r="X1" s="1" t="s">
        <v>28</v>
      </c>
      <c r="Y1" s="1" t="s">
        <v>29</v>
      </c>
    </row>
    <row r="2" spans="1:26" x14ac:dyDescent="0.25">
      <c r="A2" s="9" t="s">
        <v>0</v>
      </c>
      <c r="B2" s="10">
        <v>82.052000000000007</v>
      </c>
      <c r="C2" s="10">
        <v>84.891999999999996</v>
      </c>
      <c r="D2" s="10">
        <v>84.5</v>
      </c>
      <c r="E2" s="10">
        <v>85.346999999999994</v>
      </c>
      <c r="F2" s="10">
        <v>85.433000000000007</v>
      </c>
      <c r="G2" s="10">
        <v>89.418000000000006</v>
      </c>
      <c r="H2" s="10">
        <v>92.317999999999998</v>
      </c>
      <c r="I2" s="10">
        <v>95.266999999999996</v>
      </c>
      <c r="J2" s="10">
        <v>98.506</v>
      </c>
      <c r="K2" s="10">
        <v>98.186999999999998</v>
      </c>
      <c r="L2" s="10">
        <v>91.873000000000005</v>
      </c>
      <c r="M2" s="10">
        <v>99.891000000000005</v>
      </c>
      <c r="N2" s="10">
        <v>101.6</v>
      </c>
      <c r="O2" s="10">
        <v>103.545</v>
      </c>
      <c r="P2" s="10">
        <v>101.571</v>
      </c>
      <c r="Q2" s="10">
        <v>102.437</v>
      </c>
      <c r="R2" s="10">
        <v>98.906000000000006</v>
      </c>
      <c r="S2" s="10">
        <v>100.161</v>
      </c>
      <c r="T2" s="10">
        <v>102.937</v>
      </c>
      <c r="U2" s="10">
        <v>99.332999999999998</v>
      </c>
      <c r="V2" s="10">
        <v>103.494</v>
      </c>
      <c r="W2" s="10">
        <v>84.929000000000002</v>
      </c>
      <c r="X2" s="10">
        <v>97.103999999999999</v>
      </c>
      <c r="Y2" s="10">
        <v>107.45699999999999</v>
      </c>
      <c r="Z2" s="8">
        <v>103.113</v>
      </c>
    </row>
    <row r="3" spans="1:26" ht="25.5" x14ac:dyDescent="0.25">
      <c r="A3" s="9" t="s">
        <v>1</v>
      </c>
      <c r="B3" s="10">
        <v>29.067</v>
      </c>
      <c r="C3" s="10">
        <v>31.172000000000001</v>
      </c>
      <c r="D3" s="10">
        <v>31.798999999999999</v>
      </c>
      <c r="E3" s="10">
        <v>32.213999999999999</v>
      </c>
      <c r="F3" s="10">
        <v>32.4</v>
      </c>
      <c r="G3" s="10">
        <v>34.024000000000001</v>
      </c>
      <c r="H3" s="10">
        <v>35.417000000000002</v>
      </c>
      <c r="I3" s="10">
        <v>36.982999999999997</v>
      </c>
      <c r="J3" s="10">
        <v>38.353000000000002</v>
      </c>
      <c r="K3" s="10">
        <v>38.229999999999997</v>
      </c>
      <c r="L3" s="10">
        <v>36.542999999999999</v>
      </c>
      <c r="M3" s="10">
        <v>38.32</v>
      </c>
      <c r="N3" s="10">
        <v>39.728000000000002</v>
      </c>
      <c r="O3" s="10">
        <v>41.133000000000003</v>
      </c>
      <c r="P3" s="10">
        <v>41.335999999999999</v>
      </c>
      <c r="Q3" s="10">
        <v>41.22</v>
      </c>
      <c r="R3" s="10">
        <v>40.171999999999997</v>
      </c>
      <c r="S3" s="10">
        <v>40.298999999999999</v>
      </c>
      <c r="T3" s="10">
        <v>40.970999999999997</v>
      </c>
      <c r="U3" s="10">
        <v>39.832000000000001</v>
      </c>
      <c r="V3" s="10">
        <v>41.868000000000002</v>
      </c>
      <c r="W3" s="10">
        <v>37.326999999999998</v>
      </c>
      <c r="X3" s="10">
        <v>40.920999999999999</v>
      </c>
      <c r="Y3" s="10">
        <v>44.38</v>
      </c>
    </row>
    <row r="4" spans="1:26" x14ac:dyDescent="0.25">
      <c r="A4" s="9" t="s">
        <v>2</v>
      </c>
      <c r="B4" s="10">
        <v>7.3010000000000002</v>
      </c>
      <c r="C4" s="10">
        <v>8.4169999999999998</v>
      </c>
      <c r="D4" s="10">
        <v>9.1419999999999995</v>
      </c>
      <c r="E4" s="10">
        <v>9.0429999999999993</v>
      </c>
      <c r="F4" s="10">
        <v>9.8849999999999998</v>
      </c>
      <c r="G4" s="10">
        <v>10.464</v>
      </c>
      <c r="H4" s="10">
        <v>9.7289999999999992</v>
      </c>
      <c r="I4" s="10">
        <v>7.4379999999999997</v>
      </c>
      <c r="J4" s="10">
        <v>7.968</v>
      </c>
      <c r="K4" s="10">
        <v>8.5289999999999999</v>
      </c>
      <c r="L4" s="10">
        <v>3.35</v>
      </c>
      <c r="M4" s="10">
        <v>12.532</v>
      </c>
      <c r="N4" s="10">
        <v>9.4949999999999992</v>
      </c>
      <c r="O4" s="10">
        <v>21.928999999999998</v>
      </c>
      <c r="P4" s="10">
        <v>22.535</v>
      </c>
      <c r="Q4" s="10">
        <v>33.180999999999997</v>
      </c>
      <c r="R4" s="10">
        <v>30.327000000000002</v>
      </c>
      <c r="S4" s="10">
        <v>34.356000000000002</v>
      </c>
      <c r="T4" s="10">
        <v>36.241</v>
      </c>
      <c r="U4" s="10">
        <v>34.558999999999997</v>
      </c>
      <c r="V4" s="10">
        <v>40.387</v>
      </c>
      <c r="W4" s="10">
        <v>1.8</v>
      </c>
      <c r="X4" s="10">
        <v>2.3929999999999998</v>
      </c>
      <c r="Y4" s="10">
        <v>2.9670000000000001</v>
      </c>
    </row>
    <row r="5" spans="1:26" x14ac:dyDescent="0.25">
      <c r="A5" s="9" t="s">
        <v>3</v>
      </c>
      <c r="B5" s="10">
        <v>5.0190000000000001</v>
      </c>
      <c r="C5" s="10">
        <v>4.26</v>
      </c>
      <c r="D5" s="10">
        <v>3.7120000000000002</v>
      </c>
      <c r="E5" s="10">
        <v>4.093</v>
      </c>
      <c r="F5" s="10">
        <v>4.2649999999999997</v>
      </c>
      <c r="G5" s="10">
        <v>5.04</v>
      </c>
      <c r="H5" s="10">
        <v>5.3879999999999999</v>
      </c>
      <c r="I5" s="10">
        <v>6.1239999999999997</v>
      </c>
      <c r="J5" s="10">
        <v>6.4820000000000002</v>
      </c>
      <c r="K5" s="10">
        <v>6.5670000000000002</v>
      </c>
      <c r="L5" s="10">
        <v>5.3109999999999999</v>
      </c>
      <c r="M5" s="10">
        <v>7.5220000000000002</v>
      </c>
      <c r="N5" s="10">
        <v>8.1349999999999998</v>
      </c>
      <c r="O5" s="10">
        <v>8.734</v>
      </c>
      <c r="P5" s="10">
        <v>8.8409999999999993</v>
      </c>
      <c r="Q5" s="10">
        <v>8.1229999999999993</v>
      </c>
      <c r="R5" s="10">
        <v>7.484</v>
      </c>
      <c r="S5" s="10">
        <v>7.8109999999999999</v>
      </c>
      <c r="T5" s="10">
        <v>8.3930000000000007</v>
      </c>
      <c r="U5" s="10">
        <v>8.3190000000000008</v>
      </c>
      <c r="V5" s="10">
        <v>9.4809999999999999</v>
      </c>
      <c r="W5" s="10">
        <v>2.2989999999999999</v>
      </c>
      <c r="X5" s="10">
        <v>5.194</v>
      </c>
      <c r="Y5" s="10">
        <v>6.9829999999999997</v>
      </c>
    </row>
    <row r="6" spans="1:26" ht="25.5" x14ac:dyDescent="0.25">
      <c r="A6" s="9" t="s">
        <v>4</v>
      </c>
      <c r="B6" s="10">
        <v>35.438000000000002</v>
      </c>
      <c r="C6" s="10">
        <v>36.140999999999998</v>
      </c>
      <c r="D6" s="10">
        <v>35.036999999999999</v>
      </c>
      <c r="E6" s="10">
        <v>35.215000000000003</v>
      </c>
      <c r="F6" s="10">
        <v>35.164999999999999</v>
      </c>
      <c r="G6" s="10">
        <v>36.658000000000001</v>
      </c>
      <c r="H6" s="10">
        <v>38.213000000000001</v>
      </c>
      <c r="I6" s="10">
        <v>39.752000000000002</v>
      </c>
      <c r="J6" s="10">
        <v>41.024999999999999</v>
      </c>
      <c r="K6" s="10">
        <v>40.735999999999997</v>
      </c>
      <c r="L6" s="10">
        <v>39.508000000000003</v>
      </c>
      <c r="M6" s="10">
        <v>42.125</v>
      </c>
      <c r="N6" s="10">
        <v>43.621000000000002</v>
      </c>
      <c r="O6" s="10">
        <v>41.6</v>
      </c>
      <c r="P6" s="10">
        <v>40.036999999999999</v>
      </c>
      <c r="Q6" s="10">
        <v>40.271999999999998</v>
      </c>
      <c r="R6" s="10">
        <v>39.661000000000001</v>
      </c>
      <c r="S6" s="10">
        <v>40.671999999999997</v>
      </c>
      <c r="T6" s="10">
        <v>42.454999999999998</v>
      </c>
      <c r="U6" s="10">
        <v>41.521000000000001</v>
      </c>
      <c r="V6" s="10">
        <v>42.582999999999998</v>
      </c>
      <c r="W6" s="10">
        <v>37.115000000000002</v>
      </c>
      <c r="X6" s="10">
        <v>42.518999999999998</v>
      </c>
      <c r="Y6" s="10">
        <v>46.067</v>
      </c>
    </row>
    <row r="7" spans="1:26" ht="25.5" x14ac:dyDescent="0.25">
      <c r="A7" s="9" t="s">
        <v>5</v>
      </c>
      <c r="B7" s="10">
        <v>17.427</v>
      </c>
      <c r="C7" s="10">
        <v>17.713999999999999</v>
      </c>
      <c r="D7" s="10">
        <v>17.908000000000001</v>
      </c>
      <c r="E7" s="10">
        <v>17.803000000000001</v>
      </c>
      <c r="F7" s="10">
        <v>17.244</v>
      </c>
      <c r="G7" s="10">
        <v>17.260000000000002</v>
      </c>
      <c r="H7" s="10">
        <v>17.033000000000001</v>
      </c>
      <c r="I7" s="10">
        <v>17.010999999999999</v>
      </c>
      <c r="J7" s="10">
        <v>17.193000000000001</v>
      </c>
      <c r="K7" s="10">
        <v>16.917999999999999</v>
      </c>
      <c r="L7" s="10">
        <v>16.260999999999999</v>
      </c>
      <c r="M7" s="10">
        <v>15.089</v>
      </c>
      <c r="N7" s="10">
        <v>14.38</v>
      </c>
      <c r="O7" s="10">
        <v>13.913</v>
      </c>
      <c r="P7" s="10">
        <v>12.781000000000001</v>
      </c>
      <c r="Q7" s="10">
        <v>12.35</v>
      </c>
      <c r="R7" s="10">
        <v>11.042999999999999</v>
      </c>
      <c r="S7" s="10">
        <v>10.157</v>
      </c>
      <c r="T7" s="10">
        <v>9.7739999999999991</v>
      </c>
      <c r="U7" s="10">
        <v>8.2829999999999995</v>
      </c>
      <c r="V7" s="10">
        <v>7.9870000000000001</v>
      </c>
      <c r="W7" s="10">
        <v>6.3879999999999999</v>
      </c>
      <c r="X7" s="10">
        <v>6.0759999999999996</v>
      </c>
      <c r="Y7" s="10">
        <v>5.6210000000000004</v>
      </c>
    </row>
    <row r="9" spans="1:26" x14ac:dyDescent="0.25">
      <c r="A9" s="2" t="s">
        <v>30</v>
      </c>
      <c r="B9" s="8">
        <v>1648.723</v>
      </c>
      <c r="C9" s="8">
        <v>1716.8040000000001</v>
      </c>
      <c r="D9" s="8">
        <v>1749.1120000000001</v>
      </c>
      <c r="E9" s="8">
        <v>1767.1030000000001</v>
      </c>
      <c r="F9" s="8">
        <v>1782.9069999999999</v>
      </c>
      <c r="G9" s="8">
        <v>1837.7159999999999</v>
      </c>
      <c r="H9" s="8">
        <v>1869.71</v>
      </c>
      <c r="I9" s="8">
        <v>1920.7739999999999</v>
      </c>
      <c r="J9" s="8">
        <v>1971.6759999999999</v>
      </c>
      <c r="K9" s="8">
        <v>1984.153</v>
      </c>
      <c r="L9" s="8">
        <v>1932.1769999999999</v>
      </c>
      <c r="M9" s="8">
        <v>1966.85</v>
      </c>
      <c r="N9" s="8">
        <v>2016.6990000000001</v>
      </c>
      <c r="O9" s="8">
        <v>2024.7049999999999</v>
      </c>
      <c r="P9" s="8">
        <v>2041.3979999999999</v>
      </c>
      <c r="Q9" s="8">
        <v>2065.8870000000002</v>
      </c>
      <c r="R9" s="8">
        <v>2082.8159999999998</v>
      </c>
      <c r="S9" s="8">
        <v>2096.973</v>
      </c>
      <c r="T9" s="8">
        <v>2137.971</v>
      </c>
      <c r="U9" s="8">
        <v>2172.6669999999999</v>
      </c>
      <c r="V9" s="8">
        <v>2218.422</v>
      </c>
      <c r="W9" s="8">
        <v>2056.5450000000001</v>
      </c>
      <c r="X9" s="8">
        <v>2191.1030000000001</v>
      </c>
      <c r="Y9" s="8">
        <v>2253.2579999999998</v>
      </c>
      <c r="Z9" s="8">
        <v>2285.5439999999999</v>
      </c>
    </row>
    <row r="10" spans="1:26" x14ac:dyDescent="0.25">
      <c r="B10" s="1" t="s">
        <v>6</v>
      </c>
      <c r="C10" s="1" t="s">
        <v>7</v>
      </c>
      <c r="D10" s="1" t="s">
        <v>8</v>
      </c>
      <c r="E10" s="1" t="s">
        <v>9</v>
      </c>
      <c r="F10" s="1" t="s">
        <v>10</v>
      </c>
      <c r="G10" s="1" t="s">
        <v>11</v>
      </c>
      <c r="H10" s="1" t="s">
        <v>12</v>
      </c>
      <c r="I10" s="1" t="s">
        <v>13</v>
      </c>
      <c r="J10" s="1" t="s">
        <v>14</v>
      </c>
      <c r="K10" s="1" t="s">
        <v>15</v>
      </c>
      <c r="L10" s="1" t="s">
        <v>16</v>
      </c>
      <c r="M10" s="1" t="s">
        <v>17</v>
      </c>
      <c r="N10" s="1" t="s">
        <v>18</v>
      </c>
      <c r="O10" s="1" t="s">
        <v>19</v>
      </c>
      <c r="P10" s="1" t="s">
        <v>20</v>
      </c>
      <c r="Q10" s="1" t="s">
        <v>21</v>
      </c>
      <c r="R10" s="1" t="s">
        <v>22</v>
      </c>
      <c r="S10" s="1" t="s">
        <v>23</v>
      </c>
      <c r="T10" s="1" t="s">
        <v>24</v>
      </c>
      <c r="U10" s="1" t="s">
        <v>25</v>
      </c>
      <c r="V10" s="1" t="s">
        <v>26</v>
      </c>
      <c r="W10" s="1" t="s">
        <v>27</v>
      </c>
      <c r="X10" s="1" t="s">
        <v>28</v>
      </c>
      <c r="Y10" s="1" t="s">
        <v>29</v>
      </c>
      <c r="Z10" s="1" t="s">
        <v>34</v>
      </c>
    </row>
    <row r="11" spans="1:26" s="3" customFormat="1" x14ac:dyDescent="0.25">
      <c r="A11" s="3" t="s">
        <v>31</v>
      </c>
      <c r="B11" s="3">
        <f>B2/B9</f>
        <v>4.9767001491457331E-2</v>
      </c>
      <c r="C11" s="3">
        <f t="shared" ref="C11:Z11" si="0">C2/C9</f>
        <v>4.9447694669863297E-2</v>
      </c>
      <c r="D11" s="3">
        <f t="shared" si="0"/>
        <v>4.8310228275833679E-2</v>
      </c>
      <c r="E11" s="3">
        <f t="shared" si="0"/>
        <v>4.8297694022363148E-2</v>
      </c>
      <c r="F11" s="3">
        <f t="shared" si="0"/>
        <v>4.7917810631737952E-2</v>
      </c>
      <c r="G11" s="3">
        <f t="shared" si="0"/>
        <v>4.8657137446700152E-2</v>
      </c>
      <c r="H11" s="3">
        <f t="shared" si="0"/>
        <v>4.9375571612709987E-2</v>
      </c>
      <c r="I11" s="3">
        <f t="shared" si="0"/>
        <v>4.9598234878231381E-2</v>
      </c>
      <c r="J11" s="3">
        <f t="shared" si="0"/>
        <v>4.9960541184251368E-2</v>
      </c>
      <c r="K11" s="3">
        <f t="shared" si="0"/>
        <v>4.9485599144824012E-2</v>
      </c>
      <c r="L11" s="3">
        <f t="shared" si="0"/>
        <v>4.7548956436185716E-2</v>
      </c>
      <c r="M11" s="3">
        <f t="shared" si="0"/>
        <v>5.0787299489030692E-2</v>
      </c>
      <c r="N11" s="3">
        <f t="shared" si="0"/>
        <v>5.0379357554102021E-2</v>
      </c>
      <c r="O11" s="3">
        <f t="shared" si="0"/>
        <v>5.1140783472160146E-2</v>
      </c>
      <c r="P11" s="3">
        <f t="shared" si="0"/>
        <v>4.9755608656420751E-2</v>
      </c>
      <c r="Q11" s="3">
        <f t="shared" si="0"/>
        <v>4.9584996662450552E-2</v>
      </c>
      <c r="R11" s="3">
        <f t="shared" si="0"/>
        <v>4.7486671890363825E-2</v>
      </c>
      <c r="S11" s="3">
        <f t="shared" si="0"/>
        <v>4.7764563492233805E-2</v>
      </c>
      <c r="T11" s="3">
        <f t="shared" si="0"/>
        <v>4.8147051573664938E-2</v>
      </c>
      <c r="U11" s="3">
        <f t="shared" si="0"/>
        <v>4.5719385437344981E-2</v>
      </c>
      <c r="V11" s="3">
        <f t="shared" si="0"/>
        <v>4.6652079721531792E-2</v>
      </c>
      <c r="W11" s="3">
        <f t="shared" si="0"/>
        <v>4.1296932476556553E-2</v>
      </c>
      <c r="X11" s="3">
        <f t="shared" si="0"/>
        <v>4.4317405434614439E-2</v>
      </c>
      <c r="Y11" s="3">
        <f t="shared" si="0"/>
        <v>4.76896121083338E-2</v>
      </c>
      <c r="Z11" s="3">
        <f t="shared" si="0"/>
        <v>4.5115298589744939E-2</v>
      </c>
    </row>
    <row r="12" spans="1:26" x14ac:dyDescent="0.25">
      <c r="B12" s="1" t="s">
        <v>6</v>
      </c>
      <c r="C12" s="1" t="s">
        <v>7</v>
      </c>
      <c r="D12" s="1" t="s">
        <v>8</v>
      </c>
      <c r="E12" s="1" t="s">
        <v>9</v>
      </c>
      <c r="F12" s="1" t="s">
        <v>10</v>
      </c>
      <c r="G12" s="1" t="s">
        <v>11</v>
      </c>
      <c r="H12" s="1" t="s">
        <v>12</v>
      </c>
      <c r="I12" s="1" t="s">
        <v>13</v>
      </c>
      <c r="J12" s="1" t="s">
        <v>14</v>
      </c>
      <c r="K12" s="1" t="s">
        <v>15</v>
      </c>
      <c r="L12" s="1" t="s">
        <v>16</v>
      </c>
      <c r="M12" s="1" t="s">
        <v>17</v>
      </c>
      <c r="N12" s="1" t="s">
        <v>18</v>
      </c>
      <c r="O12" s="1" t="s">
        <v>19</v>
      </c>
      <c r="P12" s="1" t="s">
        <v>20</v>
      </c>
      <c r="Q12" s="1" t="s">
        <v>21</v>
      </c>
      <c r="R12" s="1" t="s">
        <v>22</v>
      </c>
      <c r="S12" s="1" t="s">
        <v>23</v>
      </c>
      <c r="T12" s="1" t="s">
        <v>24</v>
      </c>
      <c r="U12" s="1" t="s">
        <v>25</v>
      </c>
      <c r="V12" s="1" t="s">
        <v>26</v>
      </c>
      <c r="W12" s="1" t="s">
        <v>27</v>
      </c>
      <c r="X12" s="1" t="s">
        <v>28</v>
      </c>
      <c r="Y12" s="1" t="s">
        <v>29</v>
      </c>
    </row>
    <row r="13" spans="1:26" ht="13.9" customHeight="1" x14ac:dyDescent="0.25">
      <c r="A13" s="1" t="s">
        <v>0</v>
      </c>
      <c r="B13">
        <f>B2/$B2*100</f>
        <v>100</v>
      </c>
      <c r="C13">
        <f t="shared" ref="C13:Z13" si="1">C2/$B2*100</f>
        <v>103.46121971432748</v>
      </c>
      <c r="D13">
        <f t="shared" si="1"/>
        <v>102.98347389460341</v>
      </c>
      <c r="E13">
        <f t="shared" si="1"/>
        <v>104.01574611222151</v>
      </c>
      <c r="F13">
        <f t="shared" si="1"/>
        <v>104.12055769512017</v>
      </c>
      <c r="G13">
        <f t="shared" si="1"/>
        <v>108.97723394920294</v>
      </c>
      <c r="H13">
        <f t="shared" si="1"/>
        <v>112.51157802369227</v>
      </c>
      <c r="I13">
        <f t="shared" si="1"/>
        <v>116.10564032564714</v>
      </c>
      <c r="J13">
        <f t="shared" si="1"/>
        <v>120.05313703505094</v>
      </c>
      <c r="K13">
        <f t="shared" si="1"/>
        <v>119.6643591868571</v>
      </c>
      <c r="L13">
        <f t="shared" si="1"/>
        <v>111.96923901915858</v>
      </c>
      <c r="M13">
        <f t="shared" si="1"/>
        <v>121.74109101545361</v>
      </c>
      <c r="N13">
        <f t="shared" si="1"/>
        <v>123.82391654073027</v>
      </c>
      <c r="O13">
        <f t="shared" si="1"/>
        <v>126.19436454931019</v>
      </c>
      <c r="P13">
        <f t="shared" si="1"/>
        <v>123.78857309998537</v>
      </c>
      <c r="Q13">
        <f t="shared" si="1"/>
        <v>124.84400136498803</v>
      </c>
      <c r="R13">
        <f t="shared" si="1"/>
        <v>120.54063276946327</v>
      </c>
      <c r="S13">
        <f t="shared" si="1"/>
        <v>122.07015063618192</v>
      </c>
      <c r="T13">
        <f t="shared" si="1"/>
        <v>125.45337103300345</v>
      </c>
      <c r="U13">
        <f t="shared" si="1"/>
        <v>121.06103446594841</v>
      </c>
      <c r="V13">
        <f t="shared" si="1"/>
        <v>126.13220884317262</v>
      </c>
      <c r="W13">
        <f t="shared" si="1"/>
        <v>103.50631306976064</v>
      </c>
      <c r="X13">
        <f t="shared" si="1"/>
        <v>118.34446448593575</v>
      </c>
      <c r="Y13">
        <f t="shared" si="1"/>
        <v>130.96207283186268</v>
      </c>
      <c r="Z13">
        <f t="shared" si="1"/>
        <v>125.66786915614487</v>
      </c>
    </row>
    <row r="14" spans="1:26" ht="13.9" customHeight="1" x14ac:dyDescent="0.25">
      <c r="A14" s="1"/>
    </row>
    <row r="15" spans="1:26" ht="21" customHeight="1" x14ac:dyDescent="0.25">
      <c r="A15" s="1" t="s">
        <v>1</v>
      </c>
      <c r="B15">
        <f t="shared" ref="B15:Q19" si="2">B3/$B3*100</f>
        <v>100</v>
      </c>
      <c r="C15">
        <f t="shared" si="2"/>
        <v>107.24188942787353</v>
      </c>
      <c r="D15">
        <f t="shared" si="2"/>
        <v>109.39897478239928</v>
      </c>
      <c r="E15">
        <f t="shared" si="2"/>
        <v>110.8267107028589</v>
      </c>
      <c r="F15">
        <f t="shared" si="2"/>
        <v>111.46661162142635</v>
      </c>
      <c r="G15">
        <f t="shared" si="2"/>
        <v>117.0537035125744</v>
      </c>
      <c r="H15">
        <f t="shared" si="2"/>
        <v>121.84607974679189</v>
      </c>
      <c r="I15">
        <f t="shared" si="2"/>
        <v>127.2336326418275</v>
      </c>
      <c r="J15">
        <f t="shared" si="2"/>
        <v>131.94688134310385</v>
      </c>
      <c r="K15">
        <f t="shared" si="2"/>
        <v>131.52372105824472</v>
      </c>
      <c r="L15">
        <f t="shared" si="2"/>
        <v>125.71988853338839</v>
      </c>
      <c r="M15">
        <f t="shared" si="2"/>
        <v>131.83335053497095</v>
      </c>
      <c r="N15">
        <f t="shared" si="2"/>
        <v>136.67733168197614</v>
      </c>
      <c r="O15">
        <f t="shared" si="2"/>
        <v>141.51099184642379</v>
      </c>
      <c r="P15">
        <f t="shared" si="2"/>
        <v>142.20937833281729</v>
      </c>
      <c r="Q15">
        <f t="shared" si="2"/>
        <v>141.81030034059242</v>
      </c>
      <c r="R15">
        <f t="shared" ref="R15:Y19" si="3">R3/$B3*100</f>
        <v>138.20483710049197</v>
      </c>
      <c r="S15">
        <f t="shared" si="3"/>
        <v>138.6417586954278</v>
      </c>
      <c r="T15">
        <f t="shared" si="3"/>
        <v>140.95365878831663</v>
      </c>
      <c r="U15">
        <f t="shared" si="3"/>
        <v>137.03512574397084</v>
      </c>
      <c r="V15">
        <f t="shared" si="3"/>
        <v>144.03963257302095</v>
      </c>
      <c r="W15">
        <f t="shared" si="3"/>
        <v>128.41710530842536</v>
      </c>
      <c r="X15">
        <f t="shared" si="3"/>
        <v>140.78164241235766</v>
      </c>
      <c r="Y15">
        <f t="shared" si="3"/>
        <v>152.68173530120069</v>
      </c>
      <c r="Z15">
        <f>Z3/$B3*100</f>
        <v>0</v>
      </c>
    </row>
    <row r="16" spans="1:26" ht="18" customHeight="1" x14ac:dyDescent="0.25">
      <c r="A16" s="1" t="s">
        <v>2</v>
      </c>
      <c r="B16">
        <f t="shared" si="2"/>
        <v>100</v>
      </c>
      <c r="C16">
        <f t="shared" ref="C16:Q16" si="4">C4/$B4*100</f>
        <v>115.2855773181756</v>
      </c>
      <c r="D16">
        <f t="shared" si="4"/>
        <v>125.21572387344197</v>
      </c>
      <c r="E16">
        <f t="shared" si="4"/>
        <v>123.85974524037802</v>
      </c>
      <c r="F16">
        <f t="shared" si="4"/>
        <v>135.39241199835638</v>
      </c>
      <c r="G16">
        <f t="shared" si="4"/>
        <v>143.32283248870019</v>
      </c>
      <c r="H16">
        <f t="shared" si="4"/>
        <v>133.25571839474043</v>
      </c>
      <c r="I16">
        <f t="shared" si="4"/>
        <v>101.87645528009861</v>
      </c>
      <c r="J16">
        <f t="shared" si="4"/>
        <v>109.13573483084508</v>
      </c>
      <c r="K16">
        <f t="shared" si="4"/>
        <v>116.81961375154089</v>
      </c>
      <c r="L16">
        <f t="shared" si="4"/>
        <v>45.884125462265445</v>
      </c>
      <c r="M16">
        <f t="shared" si="4"/>
        <v>171.64771949048074</v>
      </c>
      <c r="N16">
        <f t="shared" si="4"/>
        <v>130.05067798931651</v>
      </c>
      <c r="O16">
        <f t="shared" si="4"/>
        <v>300.35611560060261</v>
      </c>
      <c r="P16">
        <f t="shared" si="4"/>
        <v>308.65634844541842</v>
      </c>
      <c r="Q16">
        <f t="shared" si="4"/>
        <v>454.47199013833722</v>
      </c>
      <c r="R16">
        <f t="shared" si="3"/>
        <v>415.38145459526089</v>
      </c>
      <c r="S16">
        <f t="shared" si="3"/>
        <v>470.56567593480344</v>
      </c>
      <c r="T16">
        <f t="shared" si="3"/>
        <v>496.38405697849606</v>
      </c>
      <c r="U16">
        <f t="shared" si="3"/>
        <v>473.34611697027799</v>
      </c>
      <c r="V16">
        <f t="shared" si="3"/>
        <v>553.17079852075062</v>
      </c>
      <c r="W16">
        <f t="shared" si="3"/>
        <v>24.654156964799341</v>
      </c>
      <c r="X16">
        <f t="shared" si="3"/>
        <v>32.776332009313791</v>
      </c>
      <c r="Y16">
        <f>Y4/$B4*100</f>
        <v>40.638268730310919</v>
      </c>
      <c r="Z16">
        <f>Z4/$B4*100</f>
        <v>0</v>
      </c>
    </row>
    <row r="17" spans="1:26" ht="13.15" customHeight="1" x14ac:dyDescent="0.25">
      <c r="A17" s="1" t="s">
        <v>3</v>
      </c>
      <c r="B17">
        <f t="shared" si="2"/>
        <v>100</v>
      </c>
      <c r="C17">
        <f t="shared" si="2"/>
        <v>84.877465630603695</v>
      </c>
      <c r="D17">
        <f t="shared" si="2"/>
        <v>73.958955967324172</v>
      </c>
      <c r="E17">
        <f t="shared" si="2"/>
        <v>81.550109583582383</v>
      </c>
      <c r="F17">
        <f t="shared" si="2"/>
        <v>84.977087069137269</v>
      </c>
      <c r="G17">
        <f t="shared" si="2"/>
        <v>100.418410041841</v>
      </c>
      <c r="H17">
        <f t="shared" si="2"/>
        <v>107.35206216377765</v>
      </c>
      <c r="I17">
        <f t="shared" si="2"/>
        <v>122.01633791591951</v>
      </c>
      <c r="J17">
        <f t="shared" si="2"/>
        <v>129.14923291492329</v>
      </c>
      <c r="K17">
        <f t="shared" si="2"/>
        <v>130.84279736999403</v>
      </c>
      <c r="L17">
        <f t="shared" si="2"/>
        <v>105.81789201036062</v>
      </c>
      <c r="M17">
        <f t="shared" si="2"/>
        <v>149.87049212990635</v>
      </c>
      <c r="N17">
        <f t="shared" si="2"/>
        <v>162.08408049412233</v>
      </c>
      <c r="O17">
        <f t="shared" si="2"/>
        <v>174.0187288304443</v>
      </c>
      <c r="P17">
        <f t="shared" si="2"/>
        <v>176.15062761506275</v>
      </c>
      <c r="Q17">
        <f t="shared" si="2"/>
        <v>161.84498904164175</v>
      </c>
      <c r="R17">
        <f t="shared" si="3"/>
        <v>149.11336919705121</v>
      </c>
      <c r="S17">
        <f t="shared" si="3"/>
        <v>155.62861127714683</v>
      </c>
      <c r="T17">
        <f t="shared" si="3"/>
        <v>167.22454672245468</v>
      </c>
      <c r="U17">
        <f t="shared" si="3"/>
        <v>165.75014943215783</v>
      </c>
      <c r="V17">
        <f t="shared" si="3"/>
        <v>188.90217174736</v>
      </c>
      <c r="W17">
        <f t="shared" si="3"/>
        <v>45.805937437736603</v>
      </c>
      <c r="X17">
        <f t="shared" si="3"/>
        <v>103.48675034867503</v>
      </c>
      <c r="Y17">
        <f>Y5/$B5*100</f>
        <v>139.13130105598722</v>
      </c>
      <c r="Z17">
        <f>Z5/$B5*100</f>
        <v>0</v>
      </c>
    </row>
    <row r="18" spans="1:26" ht="30.6" customHeight="1" x14ac:dyDescent="0.25">
      <c r="A18" s="1" t="s">
        <v>4</v>
      </c>
      <c r="B18">
        <f t="shared" si="2"/>
        <v>100</v>
      </c>
      <c r="C18">
        <f t="shared" si="2"/>
        <v>101.98374626107567</v>
      </c>
      <c r="D18">
        <f t="shared" si="2"/>
        <v>98.868446300581297</v>
      </c>
      <c r="E18">
        <f t="shared" si="2"/>
        <v>99.370731982617528</v>
      </c>
      <c r="F18">
        <f t="shared" si="2"/>
        <v>99.229640498899471</v>
      </c>
      <c r="G18">
        <f t="shared" si="2"/>
        <v>103.44263220272023</v>
      </c>
      <c r="H18">
        <f t="shared" si="2"/>
        <v>107.83057734635138</v>
      </c>
      <c r="I18">
        <f t="shared" si="2"/>
        <v>112.17337321519274</v>
      </c>
      <c r="J18">
        <f t="shared" si="2"/>
        <v>115.7655623906541</v>
      </c>
      <c r="K18">
        <f t="shared" si="2"/>
        <v>114.9500536147638</v>
      </c>
      <c r="L18">
        <f t="shared" si="2"/>
        <v>111.48484677464867</v>
      </c>
      <c r="M18">
        <f t="shared" si="2"/>
        <v>118.86957503245104</v>
      </c>
      <c r="N18">
        <f t="shared" si="2"/>
        <v>123.09103222529487</v>
      </c>
      <c r="O18">
        <f t="shared" si="2"/>
        <v>117.38811445341159</v>
      </c>
      <c r="P18">
        <f t="shared" si="2"/>
        <v>112.97759467238558</v>
      </c>
      <c r="Q18">
        <f t="shared" si="2"/>
        <v>113.64072464586037</v>
      </c>
      <c r="R18">
        <f t="shared" si="3"/>
        <v>111.9165867148259</v>
      </c>
      <c r="S18">
        <f t="shared" si="3"/>
        <v>114.7694565156047</v>
      </c>
      <c r="T18">
        <f t="shared" si="3"/>
        <v>119.80077882499012</v>
      </c>
      <c r="U18">
        <f t="shared" si="3"/>
        <v>117.16518990913707</v>
      </c>
      <c r="V18">
        <f t="shared" si="3"/>
        <v>120.16197302330831</v>
      </c>
      <c r="W18">
        <f t="shared" si="3"/>
        <v>104.73220836390315</v>
      </c>
      <c r="X18">
        <f t="shared" si="3"/>
        <v>119.98137592414922</v>
      </c>
      <c r="Y18">
        <f>Y6/$B6*100</f>
        <v>129.99322760878152</v>
      </c>
      <c r="Z18">
        <f>Z6/$B6*100</f>
        <v>0</v>
      </c>
    </row>
    <row r="19" spans="1:26" ht="16.899999999999999" customHeight="1" x14ac:dyDescent="0.25">
      <c r="A19" s="1" t="s">
        <v>5</v>
      </c>
      <c r="B19">
        <f t="shared" si="2"/>
        <v>100</v>
      </c>
      <c r="C19">
        <f t="shared" si="2"/>
        <v>101.64686979973602</v>
      </c>
      <c r="D19">
        <f t="shared" si="2"/>
        <v>102.76008492569002</v>
      </c>
      <c r="E19">
        <f t="shared" si="2"/>
        <v>102.15757158432319</v>
      </c>
      <c r="F19">
        <f t="shared" si="2"/>
        <v>98.949905319332075</v>
      </c>
      <c r="G19">
        <f t="shared" si="2"/>
        <v>99.041716876111792</v>
      </c>
      <c r="H19">
        <f t="shared" si="2"/>
        <v>97.739140414299669</v>
      </c>
      <c r="I19">
        <f t="shared" si="2"/>
        <v>97.612899523727549</v>
      </c>
      <c r="J19">
        <f t="shared" si="2"/>
        <v>98.657255982096757</v>
      </c>
      <c r="K19">
        <f t="shared" si="2"/>
        <v>97.079244849945496</v>
      </c>
      <c r="L19">
        <f t="shared" si="2"/>
        <v>93.309232799678654</v>
      </c>
      <c r="M19">
        <f t="shared" si="2"/>
        <v>86.584036265564933</v>
      </c>
      <c r="N19">
        <f t="shared" si="2"/>
        <v>82.515636655764041</v>
      </c>
      <c r="O19">
        <f t="shared" si="2"/>
        <v>79.835886842256272</v>
      </c>
      <c r="P19">
        <f t="shared" si="2"/>
        <v>73.340219200091809</v>
      </c>
      <c r="Q19">
        <f t="shared" si="2"/>
        <v>70.867045389338372</v>
      </c>
      <c r="R19">
        <f t="shared" si="3"/>
        <v>63.36718884489585</v>
      </c>
      <c r="S19">
        <f t="shared" si="3"/>
        <v>58.283123888219436</v>
      </c>
      <c r="T19">
        <f t="shared" si="3"/>
        <v>56.085384747805122</v>
      </c>
      <c r="U19">
        <f t="shared" si="3"/>
        <v>47.529695300395936</v>
      </c>
      <c r="V19">
        <f t="shared" si="3"/>
        <v>45.831181499971315</v>
      </c>
      <c r="W19">
        <f t="shared" si="3"/>
        <v>36.655764044299076</v>
      </c>
      <c r="X19">
        <f t="shared" si="3"/>
        <v>34.865438687094738</v>
      </c>
      <c r="Y19">
        <f>Y7/$B7*100</f>
        <v>32.254547541171746</v>
      </c>
      <c r="Z19">
        <f>Z7/$B7*100</f>
        <v>0</v>
      </c>
    </row>
    <row r="20" spans="1:26" x14ac:dyDescent="0.25">
      <c r="B20" s="1" t="s">
        <v>6</v>
      </c>
      <c r="C20" s="1" t="s">
        <v>7</v>
      </c>
      <c r="D20" s="1" t="s">
        <v>8</v>
      </c>
      <c r="E20" s="1" t="s">
        <v>9</v>
      </c>
      <c r="F20" s="1" t="s">
        <v>10</v>
      </c>
      <c r="G20" s="1" t="s">
        <v>11</v>
      </c>
      <c r="H20" s="1" t="s">
        <v>12</v>
      </c>
      <c r="I20" s="1" t="s">
        <v>13</v>
      </c>
      <c r="J20" s="1" t="s">
        <v>14</v>
      </c>
      <c r="K20" s="1" t="s">
        <v>15</v>
      </c>
      <c r="L20" s="1" t="s">
        <v>16</v>
      </c>
      <c r="M20" s="1" t="s">
        <v>17</v>
      </c>
      <c r="N20" s="1" t="s">
        <v>18</v>
      </c>
      <c r="O20" s="1" t="s">
        <v>19</v>
      </c>
      <c r="P20" s="1" t="s">
        <v>20</v>
      </c>
      <c r="Q20" s="1" t="s">
        <v>21</v>
      </c>
      <c r="R20" s="1" t="s">
        <v>22</v>
      </c>
      <c r="S20" s="1" t="s">
        <v>23</v>
      </c>
      <c r="T20" s="1" t="s">
        <v>24</v>
      </c>
      <c r="U20" s="1" t="s">
        <v>25</v>
      </c>
      <c r="V20" s="1" t="s">
        <v>26</v>
      </c>
      <c r="W20" s="1" t="s">
        <v>27</v>
      </c>
      <c r="X20" s="1" t="s">
        <v>28</v>
      </c>
      <c r="Y20" s="1" t="s">
        <v>29</v>
      </c>
    </row>
    <row r="21" spans="1:26" x14ac:dyDescent="0.25">
      <c r="A21" t="s">
        <v>1</v>
      </c>
      <c r="B21">
        <v>100</v>
      </c>
      <c r="C21">
        <v>107.24188942787353</v>
      </c>
      <c r="D21">
        <v>109.39897478239928</v>
      </c>
      <c r="E21">
        <v>110.8267107028589</v>
      </c>
      <c r="F21">
        <v>111.46661162142635</v>
      </c>
      <c r="G21">
        <v>117.0537035125744</v>
      </c>
      <c r="H21">
        <v>121.84607974679189</v>
      </c>
      <c r="I21">
        <v>127.2336326418275</v>
      </c>
      <c r="J21">
        <v>131.94688134310385</v>
      </c>
      <c r="K21">
        <v>131.52372105824472</v>
      </c>
      <c r="L21">
        <v>125.71988853338839</v>
      </c>
      <c r="M21">
        <v>131.83335053497095</v>
      </c>
      <c r="N21">
        <v>136.67733168197614</v>
      </c>
      <c r="O21">
        <v>141.51099184642379</v>
      </c>
      <c r="P21">
        <v>142.20937833281729</v>
      </c>
      <c r="Q21">
        <v>141.81030034059242</v>
      </c>
      <c r="R21">
        <v>138.20483710049197</v>
      </c>
      <c r="S21">
        <v>138.6417586954278</v>
      </c>
      <c r="T21">
        <v>140.95365878831663</v>
      </c>
      <c r="U21">
        <v>137.03512574397084</v>
      </c>
      <c r="V21">
        <v>144.03963257302095</v>
      </c>
      <c r="W21">
        <v>128.41710530842536</v>
      </c>
      <c r="X21">
        <v>140.78164241235766</v>
      </c>
      <c r="Y21">
        <v>152.68173530120069</v>
      </c>
      <c r="Z21">
        <v>0</v>
      </c>
    </row>
    <row r="22" spans="1:26" x14ac:dyDescent="0.25">
      <c r="A22" t="s">
        <v>3</v>
      </c>
      <c r="B22">
        <v>100</v>
      </c>
      <c r="C22">
        <v>84.877465630603695</v>
      </c>
      <c r="D22">
        <v>73.958955967324172</v>
      </c>
      <c r="E22">
        <v>81.550109583582383</v>
      </c>
      <c r="F22">
        <v>84.977087069137269</v>
      </c>
      <c r="G22">
        <v>100.418410041841</v>
      </c>
      <c r="H22">
        <v>107.35206216377765</v>
      </c>
      <c r="I22">
        <v>122.01633791591951</v>
      </c>
      <c r="J22">
        <v>129.14923291492329</v>
      </c>
      <c r="K22">
        <v>130.84279736999403</v>
      </c>
      <c r="L22">
        <v>105.81789201036062</v>
      </c>
      <c r="M22">
        <v>149.87049212990635</v>
      </c>
      <c r="N22">
        <v>162.08408049412233</v>
      </c>
      <c r="O22">
        <v>174.0187288304443</v>
      </c>
      <c r="P22">
        <v>176.15062761506275</v>
      </c>
      <c r="Q22">
        <v>161.84498904164175</v>
      </c>
      <c r="R22">
        <v>149.11336919705121</v>
      </c>
      <c r="S22">
        <v>155.62861127714683</v>
      </c>
      <c r="T22">
        <v>167.22454672245468</v>
      </c>
      <c r="U22">
        <v>165.75014943215783</v>
      </c>
      <c r="V22">
        <v>188.90217174736</v>
      </c>
      <c r="W22">
        <v>45.805937437736603</v>
      </c>
      <c r="X22">
        <v>103.48675034867503</v>
      </c>
      <c r="Y22">
        <v>139.13130105598722</v>
      </c>
      <c r="Z22">
        <v>0</v>
      </c>
    </row>
    <row r="23" spans="1:26" x14ac:dyDescent="0.25">
      <c r="A23" t="s">
        <v>4</v>
      </c>
      <c r="B23">
        <v>100</v>
      </c>
      <c r="C23">
        <v>101.98374626107567</v>
      </c>
      <c r="D23">
        <v>98.868446300581297</v>
      </c>
      <c r="E23">
        <v>99.370731982617528</v>
      </c>
      <c r="F23">
        <v>99.229640498899471</v>
      </c>
      <c r="G23">
        <v>103.44263220272023</v>
      </c>
      <c r="H23">
        <v>107.83057734635138</v>
      </c>
      <c r="I23">
        <v>112.17337321519274</v>
      </c>
      <c r="J23">
        <v>115.7655623906541</v>
      </c>
      <c r="K23">
        <v>114.9500536147638</v>
      </c>
      <c r="L23">
        <v>111.48484677464867</v>
      </c>
      <c r="M23">
        <v>118.86957503245104</v>
      </c>
      <c r="N23">
        <v>123.09103222529487</v>
      </c>
      <c r="O23">
        <v>117.38811445341159</v>
      </c>
      <c r="P23">
        <v>112.97759467238558</v>
      </c>
      <c r="Q23">
        <v>113.64072464586037</v>
      </c>
      <c r="R23">
        <v>111.9165867148259</v>
      </c>
      <c r="S23">
        <v>114.7694565156047</v>
      </c>
      <c r="T23">
        <v>119.80077882499012</v>
      </c>
      <c r="U23">
        <v>117.16518990913707</v>
      </c>
      <c r="V23">
        <v>120.16197302330831</v>
      </c>
      <c r="W23">
        <v>104.73220836390315</v>
      </c>
      <c r="X23">
        <v>119.98137592414922</v>
      </c>
      <c r="Y23">
        <v>129.99322760878152</v>
      </c>
      <c r="Z23">
        <v>0</v>
      </c>
    </row>
    <row r="24" spans="1:26" x14ac:dyDescent="0.25">
      <c r="A24" t="s">
        <v>2</v>
      </c>
      <c r="B24">
        <v>100</v>
      </c>
      <c r="C24">
        <v>115.2855773181756</v>
      </c>
      <c r="D24">
        <v>125.21572387344197</v>
      </c>
      <c r="E24">
        <v>123.85974524037802</v>
      </c>
      <c r="F24">
        <v>135.39241199835638</v>
      </c>
      <c r="G24">
        <v>143.32283248870019</v>
      </c>
      <c r="H24">
        <v>133.25571839474043</v>
      </c>
      <c r="I24">
        <v>101.87645528009861</v>
      </c>
      <c r="J24">
        <v>109.13573483084508</v>
      </c>
      <c r="K24">
        <v>116.81961375154089</v>
      </c>
      <c r="L24">
        <v>45.884125462265445</v>
      </c>
      <c r="M24">
        <v>171.64771949048074</v>
      </c>
      <c r="N24">
        <v>130.05067798931651</v>
      </c>
      <c r="O24">
        <v>300.35611560060261</v>
      </c>
      <c r="P24">
        <v>308.65634844541842</v>
      </c>
      <c r="Q24">
        <v>454.47199013833722</v>
      </c>
      <c r="R24">
        <v>415.38145459526089</v>
      </c>
      <c r="S24">
        <v>470.56567593480344</v>
      </c>
      <c r="T24">
        <v>496.38405697849606</v>
      </c>
      <c r="U24">
        <v>473.34611697027799</v>
      </c>
      <c r="V24">
        <v>553.17079852075062</v>
      </c>
      <c r="W24">
        <v>24.654156964799341</v>
      </c>
      <c r="X24">
        <v>32.776332009313791</v>
      </c>
      <c r="Y24">
        <v>40.638268730310919</v>
      </c>
      <c r="Z24">
        <v>0</v>
      </c>
    </row>
    <row r="25" spans="1:26" x14ac:dyDescent="0.25">
      <c r="A25" t="s">
        <v>5</v>
      </c>
      <c r="B25">
        <v>100</v>
      </c>
      <c r="C25">
        <v>101.64686979973602</v>
      </c>
      <c r="D25">
        <v>102.76008492569002</v>
      </c>
      <c r="E25">
        <v>102.15757158432319</v>
      </c>
      <c r="F25">
        <v>98.949905319332075</v>
      </c>
      <c r="G25">
        <v>99.041716876111792</v>
      </c>
      <c r="H25">
        <v>97.739140414299669</v>
      </c>
      <c r="I25">
        <v>97.612899523727549</v>
      </c>
      <c r="J25">
        <v>98.657255982096757</v>
      </c>
      <c r="K25">
        <v>97.079244849945496</v>
      </c>
      <c r="L25">
        <v>93.309232799678654</v>
      </c>
      <c r="M25">
        <v>86.584036265564933</v>
      </c>
      <c r="N25">
        <v>82.515636655764041</v>
      </c>
      <c r="O25">
        <v>79.835886842256272</v>
      </c>
      <c r="P25">
        <v>73.340219200091809</v>
      </c>
      <c r="Q25">
        <v>70.867045389338372</v>
      </c>
      <c r="R25">
        <v>63.36718884489585</v>
      </c>
      <c r="S25">
        <v>58.283123888219436</v>
      </c>
      <c r="T25">
        <v>56.085384747805122</v>
      </c>
      <c r="U25">
        <v>47.529695300395936</v>
      </c>
      <c r="V25">
        <v>45.831181499971315</v>
      </c>
      <c r="W25">
        <v>36.655764044299076</v>
      </c>
      <c r="X25">
        <v>34.865438687094738</v>
      </c>
      <c r="Y25">
        <v>32.254547541171746</v>
      </c>
      <c r="Z25">
        <v>0</v>
      </c>
    </row>
    <row r="26" spans="1:26" x14ac:dyDescent="0.25">
      <c r="A26" t="s">
        <v>2</v>
      </c>
      <c r="B26">
        <v>100</v>
      </c>
      <c r="C26">
        <v>105.1948051948052</v>
      </c>
      <c r="D26">
        <v>116.45021645021644</v>
      </c>
      <c r="E26">
        <v>115.80086580086579</v>
      </c>
      <c r="F26">
        <v>128.13852813852813</v>
      </c>
      <c r="G26">
        <v>133.11688311688309</v>
      </c>
      <c r="H26">
        <v>122.72727272727271</v>
      </c>
      <c r="I26">
        <v>88.744588744588739</v>
      </c>
      <c r="J26">
        <v>94.805194805194802</v>
      </c>
      <c r="K26">
        <v>103.03030303030303</v>
      </c>
      <c r="L26">
        <v>40.476190476190474</v>
      </c>
      <c r="M26">
        <v>166.23376623376623</v>
      </c>
      <c r="N26">
        <v>123.8095238095238</v>
      </c>
      <c r="O26">
        <v>306.92640692640691</v>
      </c>
      <c r="P26">
        <v>314.06926406926408</v>
      </c>
      <c r="Q26">
        <v>440.04329004329003</v>
      </c>
      <c r="R26">
        <v>408.00865800865802</v>
      </c>
      <c r="S26">
        <v>503.46320346320346</v>
      </c>
      <c r="T26">
        <v>532.68398268398266</v>
      </c>
      <c r="U26">
        <v>503.03030303030295</v>
      </c>
      <c r="V26">
        <v>613.41991341991343</v>
      </c>
      <c r="W26">
        <v>3.6796536796536801</v>
      </c>
      <c r="X26">
        <v>1.9480519480519476</v>
      </c>
      <c r="Y26">
        <v>0</v>
      </c>
      <c r="Z26">
        <v>0</v>
      </c>
    </row>
    <row r="50" spans="2:11" x14ac:dyDescent="0.25">
      <c r="B50" s="7" t="s">
        <v>35</v>
      </c>
      <c r="K50" s="7" t="s">
        <v>35</v>
      </c>
    </row>
  </sheetData>
  <sortState ref="A21:Y25">
    <sortCondition descending="1" ref="Y21:Y2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Z6"/>
  <sheetViews>
    <sheetView topLeftCell="A3" workbookViewId="0">
      <selection activeCell="B4" sqref="B4"/>
    </sheetView>
  </sheetViews>
  <sheetFormatPr baseColWidth="10" defaultRowHeight="15" x14ac:dyDescent="0.25"/>
  <sheetData>
    <row r="3" spans="1:26" ht="38.25" x14ac:dyDescent="0.25">
      <c r="A3" s="4" t="s">
        <v>0</v>
      </c>
      <c r="B3" s="8">
        <v>53.540999999999997</v>
      </c>
      <c r="C3" s="8">
        <v>55.32</v>
      </c>
      <c r="D3" s="8">
        <v>58.460999999999999</v>
      </c>
      <c r="E3" s="8">
        <v>61.207000000000001</v>
      </c>
      <c r="F3" s="8">
        <v>62.619</v>
      </c>
      <c r="G3" s="8">
        <v>66.72</v>
      </c>
      <c r="H3" s="8">
        <v>69.228999999999999</v>
      </c>
      <c r="I3" s="8">
        <v>71.23</v>
      </c>
      <c r="J3" s="8">
        <v>76.561999999999998</v>
      </c>
      <c r="K3" s="8">
        <v>79.811999999999998</v>
      </c>
      <c r="L3" s="8">
        <v>76.3</v>
      </c>
      <c r="M3" s="8">
        <v>81.155000000000001</v>
      </c>
      <c r="N3" s="8">
        <v>80.200999999999993</v>
      </c>
      <c r="O3" s="8">
        <v>82.25</v>
      </c>
      <c r="P3" s="8">
        <v>82.742999999999995</v>
      </c>
      <c r="Q3" s="8">
        <v>86.055000000000007</v>
      </c>
      <c r="R3" s="8">
        <v>88.81</v>
      </c>
      <c r="S3" s="8">
        <v>88.938000000000002</v>
      </c>
      <c r="T3" s="8">
        <v>92.004000000000005</v>
      </c>
      <c r="U3" s="8">
        <v>89.864999999999995</v>
      </c>
      <c r="V3" s="8">
        <v>95.510999999999996</v>
      </c>
      <c r="W3" s="8">
        <v>84.929000000000002</v>
      </c>
      <c r="X3" s="8">
        <v>109.419</v>
      </c>
      <c r="Y3" s="8">
        <v>128.55000000000001</v>
      </c>
      <c r="Z3" s="8">
        <v>106.5</v>
      </c>
    </row>
    <row r="4" spans="1:26" x14ac:dyDescent="0.25">
      <c r="A4" s="6" t="s">
        <v>30</v>
      </c>
      <c r="B4" s="8">
        <v>1243.961</v>
      </c>
      <c r="C4" s="8">
        <v>1319.2539999999999</v>
      </c>
      <c r="D4" s="8">
        <v>1373.817</v>
      </c>
      <c r="E4" s="8">
        <v>1417.482</v>
      </c>
      <c r="F4" s="8">
        <v>1457.777</v>
      </c>
      <c r="G4" s="8">
        <v>1521.91</v>
      </c>
      <c r="H4" s="8">
        <v>1579.6679999999999</v>
      </c>
      <c r="I4" s="8">
        <v>1649.44</v>
      </c>
      <c r="J4" s="8">
        <v>1736.16</v>
      </c>
      <c r="K4" s="8">
        <v>1787.461</v>
      </c>
      <c r="L4" s="8">
        <v>1743.5730000000001</v>
      </c>
      <c r="M4" s="8">
        <v>1792.598</v>
      </c>
      <c r="N4" s="8">
        <v>1845.7819999999999</v>
      </c>
      <c r="O4" s="8">
        <v>1866.7170000000001</v>
      </c>
      <c r="P4" s="8">
        <v>1894.345</v>
      </c>
      <c r="Q4" s="8">
        <v>1921.806</v>
      </c>
      <c r="R4" s="8">
        <v>1960.327</v>
      </c>
      <c r="S4" s="8">
        <v>1983.7380000000001</v>
      </c>
      <c r="T4" s="8">
        <v>2029.7059999999999</v>
      </c>
      <c r="U4" s="8">
        <v>2081.9780000000001</v>
      </c>
      <c r="V4" s="8">
        <v>2150.69</v>
      </c>
      <c r="W4" s="8">
        <v>2056.5450000000001</v>
      </c>
      <c r="X4" s="8">
        <v>2212.7640000000001</v>
      </c>
      <c r="Y4" s="8">
        <v>2371.2779999999998</v>
      </c>
      <c r="Z4" s="8">
        <v>2536.59</v>
      </c>
    </row>
    <row r="5" spans="1:26" x14ac:dyDescent="0.25"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1" t="s">
        <v>18</v>
      </c>
      <c r="O5" s="1" t="s">
        <v>19</v>
      </c>
      <c r="P5" s="1" t="s">
        <v>20</v>
      </c>
      <c r="Q5" s="1" t="s">
        <v>21</v>
      </c>
      <c r="R5" s="1" t="s">
        <v>22</v>
      </c>
      <c r="S5" s="1" t="s">
        <v>23</v>
      </c>
      <c r="T5" s="1" t="s">
        <v>24</v>
      </c>
      <c r="U5" s="1" t="s">
        <v>25</v>
      </c>
      <c r="V5" s="1" t="s">
        <v>26</v>
      </c>
      <c r="W5" s="1" t="s">
        <v>27</v>
      </c>
      <c r="X5" s="1" t="s">
        <v>28</v>
      </c>
      <c r="Y5" s="1" t="s">
        <v>29</v>
      </c>
      <c r="Z5" s="1" t="s">
        <v>34</v>
      </c>
    </row>
    <row r="6" spans="1:26" x14ac:dyDescent="0.25">
      <c r="B6">
        <f>B3/B4</f>
        <v>4.3040738415432635E-2</v>
      </c>
      <c r="C6">
        <f t="shared" ref="C6:Z6" si="0">C3/C4</f>
        <v>4.1932789288491833E-2</v>
      </c>
      <c r="D6">
        <f t="shared" si="0"/>
        <v>4.2553702567372509E-2</v>
      </c>
      <c r="E6">
        <f t="shared" si="0"/>
        <v>4.3180089764808305E-2</v>
      </c>
      <c r="F6">
        <f t="shared" si="0"/>
        <v>4.2955129625450256E-2</v>
      </c>
      <c r="G6">
        <f t="shared" si="0"/>
        <v>4.3839648862284891E-2</v>
      </c>
      <c r="H6">
        <f t="shared" si="0"/>
        <v>4.3825031588916152E-2</v>
      </c>
      <c r="I6">
        <f t="shared" si="0"/>
        <v>4.3184353477543895E-2</v>
      </c>
      <c r="J6">
        <f t="shared" si="0"/>
        <v>4.4098470187079526E-2</v>
      </c>
      <c r="K6">
        <f t="shared" si="0"/>
        <v>4.4651044134669228E-2</v>
      </c>
      <c r="L6">
        <f t="shared" si="0"/>
        <v>4.376071434921279E-2</v>
      </c>
      <c r="M6">
        <f t="shared" si="0"/>
        <v>4.5272280790227368E-2</v>
      </c>
      <c r="N6">
        <f t="shared" si="0"/>
        <v>4.3450960080876289E-2</v>
      </c>
      <c r="O6">
        <f t="shared" si="0"/>
        <v>4.406131191819649E-2</v>
      </c>
      <c r="P6">
        <f t="shared" si="0"/>
        <v>4.367894971612879E-2</v>
      </c>
      <c r="Q6">
        <f t="shared" si="0"/>
        <v>4.4778193012197903E-2</v>
      </c>
      <c r="R6">
        <f t="shared" si="0"/>
        <v>4.5303666174061778E-2</v>
      </c>
      <c r="S6">
        <f t="shared" si="0"/>
        <v>4.4833541526149122E-2</v>
      </c>
      <c r="T6">
        <f t="shared" si="0"/>
        <v>4.5328732338575151E-2</v>
      </c>
      <c r="U6">
        <f t="shared" si="0"/>
        <v>4.3163280303634331E-2</v>
      </c>
      <c r="V6">
        <f t="shared" si="0"/>
        <v>4.4409468589150458E-2</v>
      </c>
      <c r="W6">
        <f t="shared" si="0"/>
        <v>4.1296932476556553E-2</v>
      </c>
      <c r="X6">
        <f t="shared" si="0"/>
        <v>4.9449014897205483E-2</v>
      </c>
      <c r="Y6">
        <f t="shared" si="0"/>
        <v>5.4211273414589103E-2</v>
      </c>
      <c r="Z6">
        <f t="shared" si="0"/>
        <v>4.1985500218797676E-2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52"/>
  <sheetViews>
    <sheetView tabSelected="1" topLeftCell="K1" workbookViewId="0">
      <selection activeCell="L33" sqref="L33"/>
    </sheetView>
  </sheetViews>
  <sheetFormatPr baseColWidth="10" defaultRowHeight="15" x14ac:dyDescent="0.25"/>
  <cols>
    <col min="2" max="2" width="33.28515625" customWidth="1"/>
  </cols>
  <sheetData>
    <row r="2" spans="2:27" x14ac:dyDescent="0.25"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</row>
    <row r="3" spans="2:27" ht="19.899999999999999" customHeight="1" x14ac:dyDescent="0.25">
      <c r="B3" s="9" t="s">
        <v>0</v>
      </c>
      <c r="C3" s="10">
        <v>179.864</v>
      </c>
      <c r="D3" s="10">
        <v>190.02500000000001</v>
      </c>
      <c r="E3" s="10">
        <v>192.685</v>
      </c>
      <c r="F3" s="10">
        <v>194.51400000000001</v>
      </c>
      <c r="G3" s="10">
        <v>194.27699999999999</v>
      </c>
      <c r="H3" s="10">
        <v>200.08600000000001</v>
      </c>
      <c r="I3" s="10">
        <v>203.601</v>
      </c>
      <c r="J3" s="10">
        <v>209.869</v>
      </c>
      <c r="K3" s="10">
        <v>217.57300000000001</v>
      </c>
      <c r="L3" s="10">
        <v>215.29599999999999</v>
      </c>
      <c r="M3" s="10">
        <v>195.744</v>
      </c>
      <c r="N3" s="10">
        <v>205.47900000000001</v>
      </c>
      <c r="O3" s="10">
        <v>208.834</v>
      </c>
      <c r="P3" s="10">
        <v>207.77099999999999</v>
      </c>
      <c r="Q3" s="10">
        <v>207.96299999999999</v>
      </c>
      <c r="R3" s="10">
        <v>211.041</v>
      </c>
      <c r="S3" s="10">
        <v>212.59800000000001</v>
      </c>
      <c r="T3" s="10">
        <v>214.82300000000001</v>
      </c>
      <c r="U3" s="10">
        <v>223.517</v>
      </c>
      <c r="V3" s="10">
        <v>226.10300000000001</v>
      </c>
      <c r="W3" s="10">
        <v>232.142</v>
      </c>
      <c r="X3" s="10">
        <v>200.08699999999999</v>
      </c>
      <c r="Y3" s="10">
        <v>222.61799999999999</v>
      </c>
      <c r="Z3" s="10">
        <v>250.185</v>
      </c>
    </row>
    <row r="4" spans="2:27" ht="19.899999999999999" customHeight="1" x14ac:dyDescent="0.25">
      <c r="B4" s="9" t="s">
        <v>1</v>
      </c>
      <c r="C4" s="10">
        <v>74.844999999999999</v>
      </c>
      <c r="D4" s="10">
        <v>79.81</v>
      </c>
      <c r="E4" s="10">
        <v>81.459000000000003</v>
      </c>
      <c r="F4" s="10">
        <v>83.334999999999994</v>
      </c>
      <c r="G4" s="10">
        <v>84.263999999999996</v>
      </c>
      <c r="H4" s="10">
        <v>87.769000000000005</v>
      </c>
      <c r="I4" s="10">
        <v>88.149000000000001</v>
      </c>
      <c r="J4" s="10">
        <v>90.974000000000004</v>
      </c>
      <c r="K4" s="10">
        <v>93.716999999999999</v>
      </c>
      <c r="L4" s="10">
        <v>91.683000000000007</v>
      </c>
      <c r="M4" s="10">
        <v>84.129000000000005</v>
      </c>
      <c r="N4" s="10">
        <v>88.686000000000007</v>
      </c>
      <c r="O4" s="10">
        <v>89.397999999999996</v>
      </c>
      <c r="P4" s="10">
        <v>88.486000000000004</v>
      </c>
      <c r="Q4" s="10">
        <v>89.418000000000006</v>
      </c>
      <c r="R4" s="10">
        <v>90.477999999999994</v>
      </c>
      <c r="S4" s="10">
        <v>90.584999999999994</v>
      </c>
      <c r="T4" s="10">
        <v>93.125</v>
      </c>
      <c r="U4" s="10">
        <v>95.701999999999998</v>
      </c>
      <c r="V4" s="10">
        <v>96.456000000000003</v>
      </c>
      <c r="W4" s="10">
        <v>99.451999999999998</v>
      </c>
      <c r="X4" s="10">
        <v>90.384</v>
      </c>
      <c r="Y4" s="10">
        <v>98.307000000000002</v>
      </c>
      <c r="Z4" s="10">
        <v>104.958</v>
      </c>
    </row>
    <row r="5" spans="2:27" ht="19.899999999999999" customHeight="1" x14ac:dyDescent="0.25">
      <c r="B5" s="9" t="s">
        <v>2</v>
      </c>
      <c r="C5" s="10">
        <v>11.172000000000001</v>
      </c>
      <c r="D5" s="10">
        <v>10.613</v>
      </c>
      <c r="E5" s="10">
        <v>11.24</v>
      </c>
      <c r="F5" s="10">
        <v>11.156000000000001</v>
      </c>
      <c r="G5" s="10">
        <v>11.2</v>
      </c>
      <c r="H5" s="10">
        <v>11.952999999999999</v>
      </c>
      <c r="I5" s="10">
        <v>11.884</v>
      </c>
      <c r="J5" s="10">
        <v>12.608000000000001</v>
      </c>
      <c r="K5" s="10">
        <v>14.055</v>
      </c>
      <c r="L5" s="10">
        <v>14.122</v>
      </c>
      <c r="M5" s="10">
        <v>11.316000000000001</v>
      </c>
      <c r="N5" s="10">
        <v>12.619</v>
      </c>
      <c r="O5" s="10">
        <v>12.957000000000001</v>
      </c>
      <c r="P5" s="10">
        <v>13.96</v>
      </c>
      <c r="Q5" s="10">
        <v>14.034000000000001</v>
      </c>
      <c r="R5" s="10">
        <v>15.946</v>
      </c>
      <c r="S5" s="10">
        <v>16.454000000000001</v>
      </c>
      <c r="T5" s="10">
        <v>15.367000000000001</v>
      </c>
      <c r="U5" s="10">
        <v>16.866</v>
      </c>
      <c r="V5" s="10">
        <v>17.478999999999999</v>
      </c>
      <c r="W5" s="10">
        <v>18.106999999999999</v>
      </c>
      <c r="X5" s="10">
        <v>16.259</v>
      </c>
      <c r="Y5" s="10">
        <v>21.344999999999999</v>
      </c>
      <c r="Z5" s="10">
        <v>28.108000000000001</v>
      </c>
    </row>
    <row r="6" spans="2:27" ht="19.899999999999999" customHeight="1" x14ac:dyDescent="0.25">
      <c r="B6" s="9" t="s">
        <v>3</v>
      </c>
      <c r="C6" s="10">
        <v>17.545000000000002</v>
      </c>
      <c r="D6" s="10">
        <v>20.337</v>
      </c>
      <c r="E6" s="10">
        <v>19.63</v>
      </c>
      <c r="F6" s="10">
        <v>19.687999999999999</v>
      </c>
      <c r="G6" s="10">
        <v>18.582999999999998</v>
      </c>
      <c r="H6" s="10">
        <v>18.427</v>
      </c>
      <c r="I6" s="10">
        <v>19.87</v>
      </c>
      <c r="J6" s="10">
        <v>20.870999999999999</v>
      </c>
      <c r="K6" s="10">
        <v>21.991</v>
      </c>
      <c r="L6" s="10">
        <v>22.076000000000001</v>
      </c>
      <c r="M6" s="10">
        <v>18.588999999999999</v>
      </c>
      <c r="N6" s="10">
        <v>19.794</v>
      </c>
      <c r="O6" s="10">
        <v>20.611999999999998</v>
      </c>
      <c r="P6" s="10">
        <v>20.763000000000002</v>
      </c>
      <c r="Q6" s="10">
        <v>20.824000000000002</v>
      </c>
      <c r="R6" s="10">
        <v>20.315999999999999</v>
      </c>
      <c r="S6" s="10">
        <v>21.067</v>
      </c>
      <c r="T6" s="10">
        <v>20.824000000000002</v>
      </c>
      <c r="U6" s="10">
        <v>21.088000000000001</v>
      </c>
      <c r="V6" s="10">
        <v>21.172000000000001</v>
      </c>
      <c r="W6" s="10">
        <v>22.201000000000001</v>
      </c>
      <c r="X6" s="10">
        <v>10.273</v>
      </c>
      <c r="Y6" s="10">
        <v>13.022</v>
      </c>
      <c r="Z6" s="10">
        <v>19.747</v>
      </c>
    </row>
    <row r="7" spans="2:27" ht="19.899999999999999" customHeight="1" x14ac:dyDescent="0.25">
      <c r="B7" s="9" t="s">
        <v>4</v>
      </c>
      <c r="C7" s="10">
        <v>56.9</v>
      </c>
      <c r="D7" s="10">
        <v>58.738999999999997</v>
      </c>
      <c r="E7" s="10">
        <v>59.768999999999998</v>
      </c>
      <c r="F7" s="10">
        <v>59.695999999999998</v>
      </c>
      <c r="G7" s="10">
        <v>60.265999999999998</v>
      </c>
      <c r="H7" s="10">
        <v>61.970999999999997</v>
      </c>
      <c r="I7" s="10">
        <v>63.786000000000001</v>
      </c>
      <c r="J7" s="10">
        <v>65.334999999999994</v>
      </c>
      <c r="K7" s="10">
        <v>67.528000000000006</v>
      </c>
      <c r="L7" s="10">
        <v>67.617999999999995</v>
      </c>
      <c r="M7" s="10">
        <v>63.34</v>
      </c>
      <c r="N7" s="10">
        <v>66.400999999999996</v>
      </c>
      <c r="O7" s="10">
        <v>68.012</v>
      </c>
      <c r="P7" s="10">
        <v>66.787000000000006</v>
      </c>
      <c r="Q7" s="10">
        <v>66.649000000000001</v>
      </c>
      <c r="R7" s="10">
        <v>67.405000000000001</v>
      </c>
      <c r="S7" s="10">
        <v>68.394000000000005</v>
      </c>
      <c r="T7" s="10">
        <v>70.069000000000003</v>
      </c>
      <c r="U7" s="10">
        <v>74.945999999999998</v>
      </c>
      <c r="V7" s="10">
        <v>77.216999999999999</v>
      </c>
      <c r="W7" s="10">
        <v>79.135000000000005</v>
      </c>
      <c r="X7" s="10">
        <v>71.251000000000005</v>
      </c>
      <c r="Y7" s="10">
        <v>77.760000000000005</v>
      </c>
      <c r="Z7" s="10">
        <v>84.028999999999996</v>
      </c>
    </row>
    <row r="8" spans="2:27" ht="19.899999999999999" customHeight="1" x14ac:dyDescent="0.25">
      <c r="B8" s="9" t="s">
        <v>5</v>
      </c>
      <c r="C8" s="10">
        <v>21.891999999999999</v>
      </c>
      <c r="D8" s="10">
        <v>22.117000000000001</v>
      </c>
      <c r="E8" s="10">
        <v>22.329000000000001</v>
      </c>
      <c r="F8" s="10">
        <v>22.172999999999998</v>
      </c>
      <c r="G8" s="10">
        <v>21.414000000000001</v>
      </c>
      <c r="H8" s="10">
        <v>21.401</v>
      </c>
      <c r="I8" s="10">
        <v>21.22</v>
      </c>
      <c r="J8" s="10">
        <v>21.234999999999999</v>
      </c>
      <c r="K8" s="10">
        <v>21.248999999999999</v>
      </c>
      <c r="L8" s="10">
        <v>20.76</v>
      </c>
      <c r="M8" s="10">
        <v>19.846</v>
      </c>
      <c r="N8" s="10">
        <v>19.030999999999999</v>
      </c>
      <c r="O8" s="10">
        <v>18.768999999999998</v>
      </c>
      <c r="P8" s="10">
        <v>18.489000000000001</v>
      </c>
      <c r="Q8" s="10">
        <v>17.481999999999999</v>
      </c>
      <c r="R8" s="10">
        <v>17.236999999999998</v>
      </c>
      <c r="S8" s="10">
        <v>16.177</v>
      </c>
      <c r="T8" s="10">
        <v>15.417</v>
      </c>
      <c r="U8" s="10">
        <v>14.933999999999999</v>
      </c>
      <c r="V8" s="10">
        <v>13.741</v>
      </c>
      <c r="W8" s="10">
        <v>13.141</v>
      </c>
      <c r="X8" s="10">
        <v>11.920999999999999</v>
      </c>
      <c r="Y8" s="10">
        <v>12.185</v>
      </c>
      <c r="Z8" s="10">
        <v>11.096</v>
      </c>
    </row>
    <row r="9" spans="2:27" x14ac:dyDescent="0.25">
      <c r="B9" s="11" t="s">
        <v>30</v>
      </c>
      <c r="C9" s="8">
        <v>3192.4270000000001</v>
      </c>
      <c r="D9" s="8">
        <v>3374.768</v>
      </c>
      <c r="E9" s="8">
        <v>3464.2190000000001</v>
      </c>
      <c r="F9" s="8">
        <v>3493.0639999999999</v>
      </c>
      <c r="G9" s="8">
        <v>3506.3609999999999</v>
      </c>
      <c r="H9" s="8">
        <v>3613.1579999999999</v>
      </c>
      <c r="I9" s="8">
        <v>3698.8209999999999</v>
      </c>
      <c r="J9" s="8">
        <v>3819.2109999999998</v>
      </c>
      <c r="K9" s="8">
        <v>3935.5740000000001</v>
      </c>
      <c r="L9" s="8">
        <v>3945.078</v>
      </c>
      <c r="M9" s="8">
        <v>3753.6709999999998</v>
      </c>
      <c r="N9" s="8">
        <v>3854.596</v>
      </c>
      <c r="O9" s="8">
        <v>3938.6260000000002</v>
      </c>
      <c r="P9" s="8">
        <v>3931.2660000000001</v>
      </c>
      <c r="Q9" s="8">
        <v>3948.5540000000001</v>
      </c>
      <c r="R9" s="8">
        <v>3998.0859999999998</v>
      </c>
      <c r="S9" s="8">
        <v>4056.422</v>
      </c>
      <c r="T9" s="8">
        <v>4106.0519999999997</v>
      </c>
      <c r="U9" s="8">
        <v>4238.2920000000004</v>
      </c>
      <c r="V9" s="8">
        <v>4324.0389999999998</v>
      </c>
      <c r="W9" s="8">
        <v>4416.63</v>
      </c>
      <c r="X9" s="8">
        <v>4075.0120000000002</v>
      </c>
      <c r="Y9" s="8">
        <v>4387.5810000000001</v>
      </c>
      <c r="Z9" s="8">
        <v>4566.6180000000004</v>
      </c>
      <c r="AA9" s="8">
        <v>4636.3459999999995</v>
      </c>
    </row>
    <row r="10" spans="2:27" x14ac:dyDescent="0.25">
      <c r="C10" s="1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13</v>
      </c>
      <c r="K10" s="1" t="s">
        <v>14</v>
      </c>
      <c r="L10" s="1" t="s">
        <v>15</v>
      </c>
      <c r="M10" s="1" t="s">
        <v>16</v>
      </c>
      <c r="N10" s="1" t="s">
        <v>17</v>
      </c>
      <c r="O10" s="1" t="s">
        <v>18</v>
      </c>
      <c r="P10" s="1" t="s">
        <v>19</v>
      </c>
      <c r="Q10" s="1" t="s">
        <v>20</v>
      </c>
      <c r="R10" s="1" t="s">
        <v>21</v>
      </c>
      <c r="S10" s="1" t="s">
        <v>22</v>
      </c>
      <c r="T10" s="1" t="s">
        <v>23</v>
      </c>
      <c r="U10" s="1" t="s">
        <v>24</v>
      </c>
      <c r="V10" s="1" t="s">
        <v>25</v>
      </c>
      <c r="W10" s="1" t="s">
        <v>26</v>
      </c>
      <c r="X10" s="1" t="s">
        <v>27</v>
      </c>
      <c r="Y10" s="1" t="s">
        <v>28</v>
      </c>
      <c r="Z10" s="1" t="s">
        <v>29</v>
      </c>
    </row>
    <row r="11" spans="2:27" x14ac:dyDescent="0.25">
      <c r="B11" s="4" t="s">
        <v>0</v>
      </c>
      <c r="C11" s="5">
        <f>C3/$C3*100</f>
        <v>100</v>
      </c>
      <c r="D11" s="5">
        <f t="shared" ref="D11:Y17" si="0">D3/$C3*100</f>
        <v>105.64926833607615</v>
      </c>
      <c r="E11" s="5">
        <f t="shared" si="0"/>
        <v>107.12816350131209</v>
      </c>
      <c r="F11" s="5">
        <f t="shared" si="0"/>
        <v>108.14504292131832</v>
      </c>
      <c r="G11" s="5">
        <f t="shared" si="0"/>
        <v>108.01327669794955</v>
      </c>
      <c r="H11" s="5">
        <f t="shared" si="0"/>
        <v>111.24293910954944</v>
      </c>
      <c r="I11" s="5">
        <f t="shared" si="0"/>
        <v>113.19719343503979</v>
      </c>
      <c r="J11" s="5">
        <f t="shared" si="0"/>
        <v>116.68204865898679</v>
      </c>
      <c r="K11" s="5">
        <f t="shared" si="0"/>
        <v>120.96528488191079</v>
      </c>
      <c r="L11" s="5">
        <f t="shared" si="0"/>
        <v>119.69932838144375</v>
      </c>
      <c r="M11" s="5">
        <f t="shared" si="0"/>
        <v>108.82889294133345</v>
      </c>
      <c r="N11" s="5">
        <f t="shared" si="0"/>
        <v>114.24131566072144</v>
      </c>
      <c r="O11" s="5">
        <f t="shared" si="0"/>
        <v>116.10661388604724</v>
      </c>
      <c r="P11" s="5">
        <f t="shared" si="0"/>
        <v>115.51561179557888</v>
      </c>
      <c r="Q11" s="5">
        <f t="shared" si="0"/>
        <v>115.62235911577636</v>
      </c>
      <c r="R11" s="5">
        <f t="shared" si="0"/>
        <v>117.33365209269225</v>
      </c>
      <c r="S11" s="5">
        <f t="shared" si="0"/>
        <v>118.19930614241872</v>
      </c>
      <c r="T11" s="5">
        <f t="shared" si="0"/>
        <v>119.43635191033226</v>
      </c>
      <c r="U11" s="5">
        <f t="shared" si="0"/>
        <v>124.2700040030245</v>
      </c>
      <c r="V11" s="5">
        <f t="shared" si="0"/>
        <v>125.70775697193434</v>
      </c>
      <c r="W11" s="5">
        <f t="shared" si="0"/>
        <v>129.06529377752079</v>
      </c>
      <c r="X11" s="5">
        <f t="shared" si="0"/>
        <v>111.24349508517545</v>
      </c>
      <c r="Y11" s="5">
        <f t="shared" si="0"/>
        <v>123.77018191522484</v>
      </c>
      <c r="Z11" s="5">
        <f t="shared" ref="Z11" si="1">Z3/$C3*100</f>
        <v>139.09676199795399</v>
      </c>
    </row>
    <row r="12" spans="2:27" ht="25.5" x14ac:dyDescent="0.25">
      <c r="B12" s="4" t="s">
        <v>1</v>
      </c>
      <c r="C12" s="5">
        <f t="shared" ref="C12:R17" si="2">C4/$C4*100</f>
        <v>100</v>
      </c>
      <c r="D12" s="5">
        <f t="shared" si="2"/>
        <v>106.63370966664441</v>
      </c>
      <c r="E12" s="5">
        <f t="shared" si="2"/>
        <v>108.83692965461955</v>
      </c>
      <c r="F12" s="5">
        <f t="shared" si="2"/>
        <v>111.3434431157726</v>
      </c>
      <c r="G12" s="5">
        <f t="shared" si="2"/>
        <v>112.58467499498963</v>
      </c>
      <c r="H12" s="5">
        <f t="shared" si="2"/>
        <v>117.26768655220789</v>
      </c>
      <c r="I12" s="5">
        <f t="shared" si="2"/>
        <v>117.7754024984969</v>
      </c>
      <c r="J12" s="5">
        <f t="shared" si="2"/>
        <v>121.54986973077695</v>
      </c>
      <c r="K12" s="5">
        <f t="shared" si="2"/>
        <v>125.2147772062262</v>
      </c>
      <c r="L12" s="5">
        <f t="shared" si="2"/>
        <v>122.49716079898458</v>
      </c>
      <c r="M12" s="5">
        <f t="shared" si="2"/>
        <v>112.40430222459752</v>
      </c>
      <c r="N12" s="5">
        <f t="shared" si="2"/>
        <v>118.492885296279</v>
      </c>
      <c r="O12" s="5">
        <f t="shared" si="2"/>
        <v>119.44418464827309</v>
      </c>
      <c r="P12" s="5">
        <f t="shared" si="2"/>
        <v>118.22566637717951</v>
      </c>
      <c r="Q12" s="5">
        <f t="shared" si="2"/>
        <v>119.47090654018307</v>
      </c>
      <c r="R12" s="5">
        <f t="shared" si="2"/>
        <v>120.88716681141025</v>
      </c>
      <c r="S12" s="5">
        <f t="shared" si="0"/>
        <v>121.03012893312845</v>
      </c>
      <c r="T12" s="5">
        <f t="shared" si="0"/>
        <v>124.42380920569175</v>
      </c>
      <c r="U12" s="5">
        <f t="shared" si="0"/>
        <v>127.86692497828847</v>
      </c>
      <c r="V12" s="5">
        <f t="shared" si="0"/>
        <v>128.87434030329348</v>
      </c>
      <c r="W12" s="5">
        <f t="shared" si="0"/>
        <v>132.87727971140356</v>
      </c>
      <c r="X12" s="5">
        <f t="shared" si="0"/>
        <v>120.7615739194335</v>
      </c>
      <c r="Y12" s="5">
        <f t="shared" si="0"/>
        <v>131.34745139955911</v>
      </c>
      <c r="Z12" s="5">
        <f t="shared" ref="Z12" si="3">Z4/$C4*100</f>
        <v>140.23381655421204</v>
      </c>
    </row>
    <row r="13" spans="2:27" s="14" customFormat="1" x14ac:dyDescent="0.25">
      <c r="B13" s="12" t="s">
        <v>2</v>
      </c>
      <c r="C13" s="13">
        <f t="shared" si="2"/>
        <v>100</v>
      </c>
      <c r="D13" s="13">
        <f t="shared" si="0"/>
        <v>94.99641962047977</v>
      </c>
      <c r="E13" s="13">
        <f t="shared" si="0"/>
        <v>100.60866451843896</v>
      </c>
      <c r="F13" s="13">
        <f t="shared" si="0"/>
        <v>99.856784819190835</v>
      </c>
      <c r="G13" s="13">
        <f t="shared" si="0"/>
        <v>100.25062656641603</v>
      </c>
      <c r="H13" s="13">
        <f t="shared" si="0"/>
        <v>106.99069101324739</v>
      </c>
      <c r="I13" s="13">
        <f t="shared" si="0"/>
        <v>106.37307554600788</v>
      </c>
      <c r="J13" s="13">
        <f t="shared" si="0"/>
        <v>112.85356247762263</v>
      </c>
      <c r="K13" s="13">
        <f t="shared" si="0"/>
        <v>125.80558539205155</v>
      </c>
      <c r="L13" s="13">
        <f t="shared" si="0"/>
        <v>126.40529896168992</v>
      </c>
      <c r="M13" s="13">
        <f t="shared" si="0"/>
        <v>101.28893662728248</v>
      </c>
      <c r="N13" s="13">
        <f t="shared" si="0"/>
        <v>112.95202291442892</v>
      </c>
      <c r="O13" s="13">
        <f t="shared" si="0"/>
        <v>115.97744360902256</v>
      </c>
      <c r="P13" s="13">
        <f t="shared" si="0"/>
        <v>124.95524525599713</v>
      </c>
      <c r="Q13" s="13">
        <f t="shared" si="0"/>
        <v>125.61761546723953</v>
      </c>
      <c r="R13" s="13">
        <f t="shared" si="0"/>
        <v>142.73182957393482</v>
      </c>
      <c r="S13" s="13">
        <f t="shared" si="0"/>
        <v>147.27891156462584</v>
      </c>
      <c r="T13" s="13">
        <f t="shared" si="0"/>
        <v>137.54923021840315</v>
      </c>
      <c r="U13" s="13">
        <f t="shared" si="0"/>
        <v>150.96670247046185</v>
      </c>
      <c r="V13" s="13">
        <f t="shared" si="0"/>
        <v>156.45363408521303</v>
      </c>
      <c r="W13" s="13">
        <f t="shared" si="0"/>
        <v>162.07482993197277</v>
      </c>
      <c r="X13" s="13">
        <f t="shared" si="0"/>
        <v>145.53347654851413</v>
      </c>
      <c r="Y13" s="13">
        <f t="shared" si="0"/>
        <v>191.0580021482277</v>
      </c>
      <c r="Z13" s="13">
        <f t="shared" ref="Z13" si="4">Z5/$C5*100</f>
        <v>251.59326888650196</v>
      </c>
    </row>
    <row r="14" spans="2:27" x14ac:dyDescent="0.25">
      <c r="B14" s="4" t="s">
        <v>3</v>
      </c>
      <c r="C14" s="5">
        <f t="shared" si="2"/>
        <v>100</v>
      </c>
      <c r="D14" s="5">
        <f t="shared" si="0"/>
        <v>115.91336563123396</v>
      </c>
      <c r="E14" s="5">
        <f t="shared" si="0"/>
        <v>111.88372755770872</v>
      </c>
      <c r="F14" s="5">
        <f t="shared" si="0"/>
        <v>112.21430607010544</v>
      </c>
      <c r="G14" s="5">
        <f t="shared" si="0"/>
        <v>105.91621544599599</v>
      </c>
      <c r="H14" s="5">
        <f t="shared" si="0"/>
        <v>105.02707324023936</v>
      </c>
      <c r="I14" s="5">
        <f t="shared" si="0"/>
        <v>113.25163864348818</v>
      </c>
      <c r="J14" s="5">
        <f t="shared" si="0"/>
        <v>118.95696779709317</v>
      </c>
      <c r="K14" s="5">
        <f t="shared" si="0"/>
        <v>125.34055286406382</v>
      </c>
      <c r="L14" s="5">
        <f t="shared" si="0"/>
        <v>125.82502137361071</v>
      </c>
      <c r="M14" s="5">
        <f t="shared" si="0"/>
        <v>105.95041322314047</v>
      </c>
      <c r="N14" s="5">
        <f t="shared" si="0"/>
        <v>112.81846679965801</v>
      </c>
      <c r="O14" s="5">
        <f t="shared" si="0"/>
        <v>117.4807637503562</v>
      </c>
      <c r="P14" s="5">
        <f t="shared" si="0"/>
        <v>118.34140780849245</v>
      </c>
      <c r="Q14" s="5">
        <f t="shared" si="0"/>
        <v>118.68908520946138</v>
      </c>
      <c r="R14" s="5">
        <f t="shared" si="0"/>
        <v>115.79367341122826</v>
      </c>
      <c r="S14" s="5">
        <f t="shared" si="0"/>
        <v>120.07409518381304</v>
      </c>
      <c r="T14" s="5">
        <f t="shared" si="0"/>
        <v>118.68908520946138</v>
      </c>
      <c r="U14" s="5">
        <f t="shared" si="0"/>
        <v>120.19378740381875</v>
      </c>
      <c r="V14" s="5">
        <f t="shared" si="0"/>
        <v>120.67255628384154</v>
      </c>
      <c r="W14" s="5">
        <f t="shared" si="0"/>
        <v>126.53747506412083</v>
      </c>
      <c r="X14" s="5">
        <f t="shared" si="0"/>
        <v>58.552294100883437</v>
      </c>
      <c r="Y14" s="5">
        <f t="shared" si="0"/>
        <v>74.220575662581922</v>
      </c>
      <c r="Z14" s="5">
        <f t="shared" ref="Z14" si="5">Z6/$C6*100</f>
        <v>112.55058421202622</v>
      </c>
    </row>
    <row r="15" spans="2:27" x14ac:dyDescent="0.25">
      <c r="B15" s="4" t="s">
        <v>33</v>
      </c>
      <c r="C15" s="5">
        <f t="shared" si="2"/>
        <v>100</v>
      </c>
      <c r="D15" s="5">
        <f t="shared" si="0"/>
        <v>103.23198594024605</v>
      </c>
      <c r="E15" s="5">
        <f t="shared" si="0"/>
        <v>105.04217926186293</v>
      </c>
      <c r="F15" s="5">
        <f t="shared" si="0"/>
        <v>104.91388400702988</v>
      </c>
      <c r="G15" s="5">
        <f t="shared" si="0"/>
        <v>105.91564147627417</v>
      </c>
      <c r="H15" s="5">
        <f t="shared" si="0"/>
        <v>108.9121265377856</v>
      </c>
      <c r="I15" s="5">
        <f t="shared" si="0"/>
        <v>112.10193321616873</v>
      </c>
      <c r="J15" s="5">
        <f t="shared" si="0"/>
        <v>114.82425307557116</v>
      </c>
      <c r="K15" s="5">
        <f t="shared" si="0"/>
        <v>118.67838312829527</v>
      </c>
      <c r="L15" s="5">
        <f t="shared" si="0"/>
        <v>118.8365553602812</v>
      </c>
      <c r="M15" s="5">
        <f t="shared" si="0"/>
        <v>111.31810193321618</v>
      </c>
      <c r="N15" s="5">
        <f t="shared" si="0"/>
        <v>116.69771528998243</v>
      </c>
      <c r="O15" s="5">
        <f t="shared" si="0"/>
        <v>119.52899824253076</v>
      </c>
      <c r="P15" s="5">
        <f t="shared" si="0"/>
        <v>117.37609841827769</v>
      </c>
      <c r="Q15" s="5">
        <f t="shared" si="0"/>
        <v>117.13356766256591</v>
      </c>
      <c r="R15" s="5">
        <f t="shared" si="0"/>
        <v>118.4622144112478</v>
      </c>
      <c r="S15" s="5">
        <f t="shared" si="0"/>
        <v>120.20035149384887</v>
      </c>
      <c r="T15" s="5">
        <f t="shared" si="0"/>
        <v>123.14411247803166</v>
      </c>
      <c r="U15" s="5">
        <f t="shared" si="0"/>
        <v>131.7152899824253</v>
      </c>
      <c r="V15" s="5">
        <f t="shared" si="0"/>
        <v>135.70650263620388</v>
      </c>
      <c r="W15" s="5">
        <f t="shared" si="0"/>
        <v>139.0773286467487</v>
      </c>
      <c r="X15" s="5">
        <f t="shared" si="0"/>
        <v>125.22144112478033</v>
      </c>
      <c r="Y15" s="5">
        <f t="shared" si="0"/>
        <v>136.66080843585237</v>
      </c>
      <c r="Z15" s="5">
        <f t="shared" ref="Z15" si="6">Z7/$C7*100</f>
        <v>147.67838312829525</v>
      </c>
    </row>
    <row r="16" spans="2:27" x14ac:dyDescent="0.25">
      <c r="B16" s="4" t="s">
        <v>5</v>
      </c>
      <c r="C16" s="5">
        <f t="shared" si="2"/>
        <v>100</v>
      </c>
      <c r="D16" s="5">
        <f t="shared" si="0"/>
        <v>101.02777270235703</v>
      </c>
      <c r="E16" s="5">
        <f t="shared" si="0"/>
        <v>101.99616298191121</v>
      </c>
      <c r="F16" s="5">
        <f t="shared" si="0"/>
        <v>101.28357390827698</v>
      </c>
      <c r="G16" s="5">
        <f t="shared" si="0"/>
        <v>97.816553992325979</v>
      </c>
      <c r="H16" s="5">
        <f t="shared" si="0"/>
        <v>97.757171569523109</v>
      </c>
      <c r="I16" s="5">
        <f t="shared" si="0"/>
        <v>96.930385528960343</v>
      </c>
      <c r="J16" s="5">
        <f t="shared" si="0"/>
        <v>96.998903709117485</v>
      </c>
      <c r="K16" s="5">
        <f t="shared" si="0"/>
        <v>97.062854010597476</v>
      </c>
      <c r="L16" s="5">
        <f t="shared" si="0"/>
        <v>94.829161337474886</v>
      </c>
      <c r="M16" s="5">
        <f t="shared" si="0"/>
        <v>90.654120226566775</v>
      </c>
      <c r="N16" s="5">
        <f t="shared" si="0"/>
        <v>86.931299104695782</v>
      </c>
      <c r="O16" s="5">
        <f t="shared" si="0"/>
        <v>85.734514891284491</v>
      </c>
      <c r="P16" s="5">
        <f t="shared" si="0"/>
        <v>84.455508861684635</v>
      </c>
      <c r="Q16" s="5">
        <f t="shared" si="0"/>
        <v>79.855655033802293</v>
      </c>
      <c r="R16" s="5">
        <f t="shared" si="0"/>
        <v>78.73652475790243</v>
      </c>
      <c r="S16" s="5">
        <f t="shared" si="0"/>
        <v>73.89457336013156</v>
      </c>
      <c r="T16" s="5">
        <f t="shared" si="0"/>
        <v>70.422985565503382</v>
      </c>
      <c r="U16" s="5">
        <f t="shared" si="0"/>
        <v>68.216700164443637</v>
      </c>
      <c r="V16" s="5">
        <f t="shared" si="0"/>
        <v>62.767220902612827</v>
      </c>
      <c r="W16" s="5">
        <f t="shared" si="0"/>
        <v>60.026493696327435</v>
      </c>
      <c r="X16" s="5">
        <f t="shared" si="0"/>
        <v>54.453681710213772</v>
      </c>
      <c r="Y16" s="5">
        <f t="shared" si="0"/>
        <v>55.659601680979357</v>
      </c>
      <c r="Z16" s="5">
        <f t="shared" ref="Z16" si="7">Z8/$C8*100</f>
        <v>50.685181801571353</v>
      </c>
    </row>
    <row r="17" spans="2:26" x14ac:dyDescent="0.25">
      <c r="B17" s="2" t="s">
        <v>32</v>
      </c>
      <c r="C17" s="5">
        <f t="shared" si="2"/>
        <v>100</v>
      </c>
      <c r="D17" s="5">
        <f t="shared" si="0"/>
        <v>105.71167328180096</v>
      </c>
      <c r="E17" s="5">
        <f t="shared" si="0"/>
        <v>108.51364808028498</v>
      </c>
      <c r="F17" s="5">
        <f t="shared" si="0"/>
        <v>109.4171926249214</v>
      </c>
      <c r="G17" s="5">
        <f t="shared" si="0"/>
        <v>109.83370958834766</v>
      </c>
      <c r="H17" s="5">
        <f t="shared" si="0"/>
        <v>113.17903275470354</v>
      </c>
      <c r="I17" s="5">
        <f t="shared" si="0"/>
        <v>115.86235174680579</v>
      </c>
      <c r="J17" s="5">
        <f t="shared" si="0"/>
        <v>119.63346381921967</v>
      </c>
      <c r="K17" s="5">
        <f t="shared" si="0"/>
        <v>123.27843361805924</v>
      </c>
      <c r="L17" s="5">
        <f t="shared" si="0"/>
        <v>123.57613815445114</v>
      </c>
      <c r="M17" s="5">
        <f t="shared" si="0"/>
        <v>117.58048030542278</v>
      </c>
      <c r="N17" s="5">
        <f t="shared" si="0"/>
        <v>120.74186817740859</v>
      </c>
      <c r="O17" s="5">
        <f t="shared" si="0"/>
        <v>123.37403486438375</v>
      </c>
      <c r="P17" s="5">
        <f t="shared" si="0"/>
        <v>123.14348926381089</v>
      </c>
      <c r="Q17" s="5">
        <f t="shared" si="0"/>
        <v>123.685020832113</v>
      </c>
      <c r="R17" s="5">
        <f t="shared" si="0"/>
        <v>125.23656766466389</v>
      </c>
      <c r="S17" s="5">
        <f t="shared" si="0"/>
        <v>127.06389214224789</v>
      </c>
      <c r="T17" s="5">
        <f t="shared" si="0"/>
        <v>128.61850873958903</v>
      </c>
      <c r="U17" s="5">
        <f t="shared" si="0"/>
        <v>132.7608117585774</v>
      </c>
      <c r="V17" s="5">
        <f t="shared" si="0"/>
        <v>135.44676197764269</v>
      </c>
      <c r="W17" s="5">
        <f t="shared" si="0"/>
        <v>138.34709454593636</v>
      </c>
      <c r="X17" s="5">
        <f t="shared" si="0"/>
        <v>127.64620772847744</v>
      </c>
      <c r="Y17" s="5">
        <f t="shared" si="0"/>
        <v>137.43715987867537</v>
      </c>
      <c r="Z17" s="5">
        <f t="shared" ref="Z17" si="8">Z9/$C9*100</f>
        <v>143.04533823326267</v>
      </c>
    </row>
    <row r="19" spans="2:26" x14ac:dyDescent="0.25">
      <c r="C19" t="s">
        <v>6</v>
      </c>
      <c r="D19" t="s">
        <v>7</v>
      </c>
      <c r="E19" t="s">
        <v>8</v>
      </c>
      <c r="F19" t="s">
        <v>9</v>
      </c>
      <c r="G19" t="s">
        <v>10</v>
      </c>
      <c r="H19" t="s">
        <v>11</v>
      </c>
      <c r="I19" t="s">
        <v>12</v>
      </c>
      <c r="J19" t="s">
        <v>13</v>
      </c>
      <c r="K19" t="s">
        <v>14</v>
      </c>
      <c r="L19" t="s">
        <v>15</v>
      </c>
      <c r="M19" t="s">
        <v>16</v>
      </c>
      <c r="N19" t="s">
        <v>17</v>
      </c>
      <c r="O19" t="s">
        <v>18</v>
      </c>
      <c r="P19" t="s">
        <v>19</v>
      </c>
      <c r="Q19" t="s">
        <v>20</v>
      </c>
      <c r="R19" t="s">
        <v>21</v>
      </c>
      <c r="S19" t="s">
        <v>22</v>
      </c>
      <c r="T19" t="s">
        <v>23</v>
      </c>
      <c r="U19" t="s">
        <v>24</v>
      </c>
      <c r="V19" t="s">
        <v>25</v>
      </c>
      <c r="W19" t="s">
        <v>26</v>
      </c>
      <c r="X19" t="s">
        <v>27</v>
      </c>
      <c r="Y19" t="s">
        <v>28</v>
      </c>
      <c r="Z19" t="s">
        <v>29</v>
      </c>
    </row>
    <row r="20" spans="2:26" x14ac:dyDescent="0.25">
      <c r="B20" t="s">
        <v>2</v>
      </c>
      <c r="C20">
        <v>100</v>
      </c>
      <c r="D20">
        <v>94.99641962047977</v>
      </c>
      <c r="E20">
        <v>100.60866451843896</v>
      </c>
      <c r="F20">
        <v>99.856784819190835</v>
      </c>
      <c r="G20">
        <v>100.25062656641603</v>
      </c>
      <c r="H20">
        <v>106.99069101324739</v>
      </c>
      <c r="I20">
        <v>106.37307554600788</v>
      </c>
      <c r="J20">
        <v>112.85356247762263</v>
      </c>
      <c r="K20">
        <v>125.80558539205155</v>
      </c>
      <c r="L20">
        <v>126.40529896168992</v>
      </c>
      <c r="M20">
        <v>101.28893662728248</v>
      </c>
      <c r="N20">
        <v>112.95202291442892</v>
      </c>
      <c r="O20">
        <v>115.97744360902256</v>
      </c>
      <c r="P20">
        <v>124.95524525599713</v>
      </c>
      <c r="Q20">
        <v>125.61761546723953</v>
      </c>
      <c r="R20">
        <v>142.73182957393482</v>
      </c>
      <c r="S20">
        <v>147.27891156462584</v>
      </c>
      <c r="T20">
        <v>137.54923021840315</v>
      </c>
      <c r="U20">
        <v>150.96670247046185</v>
      </c>
      <c r="V20">
        <v>156.45363408521303</v>
      </c>
      <c r="W20">
        <v>162.07482993197277</v>
      </c>
      <c r="X20">
        <v>145.53347654851413</v>
      </c>
      <c r="Y20">
        <v>191.0580021482277</v>
      </c>
      <c r="Z20">
        <v>251.59326888650196</v>
      </c>
    </row>
    <row r="21" spans="2:26" x14ac:dyDescent="0.25">
      <c r="B21" t="s">
        <v>33</v>
      </c>
      <c r="C21">
        <v>100</v>
      </c>
      <c r="D21">
        <v>103.23198594024605</v>
      </c>
      <c r="E21">
        <v>105.04217926186293</v>
      </c>
      <c r="F21">
        <v>104.91388400702988</v>
      </c>
      <c r="G21">
        <v>105.91564147627417</v>
      </c>
      <c r="H21">
        <v>108.9121265377856</v>
      </c>
      <c r="I21">
        <v>112.10193321616873</v>
      </c>
      <c r="J21">
        <v>114.82425307557116</v>
      </c>
      <c r="K21">
        <v>118.67838312829527</v>
      </c>
      <c r="L21">
        <v>118.8365553602812</v>
      </c>
      <c r="M21">
        <v>111.31810193321618</v>
      </c>
      <c r="N21">
        <v>116.69771528998243</v>
      </c>
      <c r="O21">
        <v>119.52899824253076</v>
      </c>
      <c r="P21">
        <v>117.37609841827769</v>
      </c>
      <c r="Q21">
        <v>117.13356766256591</v>
      </c>
      <c r="R21">
        <v>118.4622144112478</v>
      </c>
      <c r="S21">
        <v>120.20035149384887</v>
      </c>
      <c r="T21">
        <v>123.14411247803166</v>
      </c>
      <c r="U21">
        <v>131.7152899824253</v>
      </c>
      <c r="V21">
        <v>135.70650263620388</v>
      </c>
      <c r="W21">
        <v>139.0773286467487</v>
      </c>
      <c r="X21">
        <v>125.22144112478033</v>
      </c>
      <c r="Y21">
        <v>136.66080843585237</v>
      </c>
      <c r="Z21">
        <v>147.67838312829525</v>
      </c>
    </row>
    <row r="22" spans="2:26" x14ac:dyDescent="0.25">
      <c r="B22" t="s">
        <v>32</v>
      </c>
      <c r="C22">
        <v>100</v>
      </c>
      <c r="D22">
        <v>105.71167328180096</v>
      </c>
      <c r="E22">
        <v>108.51364808028498</v>
      </c>
      <c r="F22">
        <v>109.4171926249214</v>
      </c>
      <c r="G22">
        <v>109.83370958834766</v>
      </c>
      <c r="H22">
        <v>113.17903275470354</v>
      </c>
      <c r="I22">
        <v>115.86235174680579</v>
      </c>
      <c r="J22">
        <v>119.63346381921967</v>
      </c>
      <c r="K22">
        <v>123.27843361805924</v>
      </c>
      <c r="L22">
        <v>123.57613815445114</v>
      </c>
      <c r="M22">
        <v>117.58048030542278</v>
      </c>
      <c r="N22">
        <v>120.74186817740859</v>
      </c>
      <c r="O22">
        <v>123.37403486438375</v>
      </c>
      <c r="P22">
        <v>123.14348926381089</v>
      </c>
      <c r="Q22">
        <v>123.685020832113</v>
      </c>
      <c r="R22">
        <v>125.23656766466389</v>
      </c>
      <c r="S22">
        <v>127.06389214224789</v>
      </c>
      <c r="T22">
        <v>128.61850873958903</v>
      </c>
      <c r="U22">
        <v>132.7608117585774</v>
      </c>
      <c r="V22">
        <v>135.44676197764269</v>
      </c>
      <c r="W22">
        <v>138.34709454593636</v>
      </c>
      <c r="X22">
        <v>127.64620772847744</v>
      </c>
      <c r="Y22">
        <v>137.43715987867537</v>
      </c>
      <c r="Z22">
        <v>143.04533823326267</v>
      </c>
    </row>
    <row r="23" spans="2:26" x14ac:dyDescent="0.25">
      <c r="B23" t="s">
        <v>1</v>
      </c>
      <c r="C23">
        <v>100</v>
      </c>
      <c r="D23">
        <v>106.63370966664441</v>
      </c>
      <c r="E23">
        <v>108.83692965461955</v>
      </c>
      <c r="F23">
        <v>111.3434431157726</v>
      </c>
      <c r="G23">
        <v>112.58467499498963</v>
      </c>
      <c r="H23">
        <v>117.26768655220789</v>
      </c>
      <c r="I23">
        <v>117.7754024984969</v>
      </c>
      <c r="J23">
        <v>121.54986973077695</v>
      </c>
      <c r="K23">
        <v>125.2147772062262</v>
      </c>
      <c r="L23">
        <v>122.49716079898458</v>
      </c>
      <c r="M23">
        <v>112.40430222459752</v>
      </c>
      <c r="N23">
        <v>118.492885296279</v>
      </c>
      <c r="O23">
        <v>119.44418464827309</v>
      </c>
      <c r="P23">
        <v>118.22566637717951</v>
      </c>
      <c r="Q23">
        <v>119.47090654018307</v>
      </c>
      <c r="R23">
        <v>120.88716681141025</v>
      </c>
      <c r="S23">
        <v>121.03012893312845</v>
      </c>
      <c r="T23">
        <v>124.42380920569175</v>
      </c>
      <c r="U23">
        <v>127.86692497828847</v>
      </c>
      <c r="V23">
        <v>128.87434030329348</v>
      </c>
      <c r="W23">
        <v>132.87727971140356</v>
      </c>
      <c r="X23">
        <v>120.7615739194335</v>
      </c>
      <c r="Y23">
        <v>131.34745139955911</v>
      </c>
      <c r="Z23">
        <v>140.23381655421204</v>
      </c>
    </row>
    <row r="24" spans="2:26" x14ac:dyDescent="0.25">
      <c r="B24" t="s">
        <v>0</v>
      </c>
      <c r="C24">
        <v>100</v>
      </c>
      <c r="D24">
        <v>105.64926833607615</v>
      </c>
      <c r="E24">
        <v>107.12816350131209</v>
      </c>
      <c r="F24">
        <v>108.14504292131832</v>
      </c>
      <c r="G24">
        <v>108.01327669794955</v>
      </c>
      <c r="H24">
        <v>111.24293910954944</v>
      </c>
      <c r="I24">
        <v>113.19719343503979</v>
      </c>
      <c r="J24">
        <v>116.68204865898679</v>
      </c>
      <c r="K24">
        <v>120.96528488191079</v>
      </c>
      <c r="L24">
        <v>119.69932838144375</v>
      </c>
      <c r="M24">
        <v>108.82889294133345</v>
      </c>
      <c r="N24">
        <v>114.24131566072144</v>
      </c>
      <c r="O24">
        <v>116.10661388604724</v>
      </c>
      <c r="P24">
        <v>115.51561179557888</v>
      </c>
      <c r="Q24">
        <v>115.62235911577636</v>
      </c>
      <c r="R24">
        <v>117.33365209269225</v>
      </c>
      <c r="S24">
        <v>118.19930614241872</v>
      </c>
      <c r="T24">
        <v>119.43635191033226</v>
      </c>
      <c r="U24">
        <v>124.2700040030245</v>
      </c>
      <c r="V24">
        <v>125.70775697193434</v>
      </c>
      <c r="W24">
        <v>129.06529377752079</v>
      </c>
      <c r="X24">
        <v>111.24349508517545</v>
      </c>
      <c r="Y24">
        <v>123.77018191522484</v>
      </c>
      <c r="Z24">
        <v>139.09676199795399</v>
      </c>
    </row>
    <row r="25" spans="2:26" x14ac:dyDescent="0.25">
      <c r="B25" t="s">
        <v>3</v>
      </c>
      <c r="C25">
        <v>100</v>
      </c>
      <c r="D25">
        <v>115.91336563123396</v>
      </c>
      <c r="E25">
        <v>111.88372755770872</v>
      </c>
      <c r="F25">
        <v>112.21430607010544</v>
      </c>
      <c r="G25">
        <v>105.91621544599599</v>
      </c>
      <c r="H25">
        <v>105.02707324023936</v>
      </c>
      <c r="I25">
        <v>113.25163864348818</v>
      </c>
      <c r="J25">
        <v>118.95696779709317</v>
      </c>
      <c r="K25">
        <v>125.34055286406382</v>
      </c>
      <c r="L25">
        <v>125.82502137361071</v>
      </c>
      <c r="M25">
        <v>105.95041322314047</v>
      </c>
      <c r="N25">
        <v>112.81846679965801</v>
      </c>
      <c r="O25">
        <v>117.4807637503562</v>
      </c>
      <c r="P25">
        <v>118.34140780849245</v>
      </c>
      <c r="Q25">
        <v>118.68908520946138</v>
      </c>
      <c r="R25">
        <v>115.79367341122826</v>
      </c>
      <c r="S25">
        <v>120.07409518381304</v>
      </c>
      <c r="T25">
        <v>118.68908520946138</v>
      </c>
      <c r="U25">
        <v>120.19378740381875</v>
      </c>
      <c r="V25">
        <v>120.67255628384154</v>
      </c>
      <c r="W25">
        <v>126.53747506412083</v>
      </c>
      <c r="X25">
        <v>58.552294100883437</v>
      </c>
      <c r="Y25">
        <v>74.220575662581922</v>
      </c>
      <c r="Z25">
        <v>112.55058421202622</v>
      </c>
    </row>
    <row r="26" spans="2:26" x14ac:dyDescent="0.25">
      <c r="B26" t="s">
        <v>5</v>
      </c>
      <c r="C26">
        <v>100</v>
      </c>
      <c r="D26">
        <v>101.02777270235703</v>
      </c>
      <c r="E26">
        <v>101.99616298191121</v>
      </c>
      <c r="F26">
        <v>101.28357390827698</v>
      </c>
      <c r="G26">
        <v>97.816553992325979</v>
      </c>
      <c r="H26">
        <v>97.757171569523109</v>
      </c>
      <c r="I26">
        <v>96.930385528960343</v>
      </c>
      <c r="J26">
        <v>96.998903709117485</v>
      </c>
      <c r="K26">
        <v>97.062854010597476</v>
      </c>
      <c r="L26">
        <v>94.829161337474886</v>
      </c>
      <c r="M26">
        <v>90.654120226566775</v>
      </c>
      <c r="N26">
        <v>86.931299104695782</v>
      </c>
      <c r="O26">
        <v>85.734514891284491</v>
      </c>
      <c r="P26">
        <v>84.455508861684635</v>
      </c>
      <c r="Q26">
        <v>79.855655033802293</v>
      </c>
      <c r="R26">
        <v>78.73652475790243</v>
      </c>
      <c r="S26">
        <v>73.89457336013156</v>
      </c>
      <c r="T26">
        <v>70.422985565503382</v>
      </c>
      <c r="U26">
        <v>68.216700164443637</v>
      </c>
      <c r="V26">
        <v>62.767220902612827</v>
      </c>
      <c r="W26">
        <v>60.026493696327435</v>
      </c>
      <c r="X26">
        <v>54.453681710213772</v>
      </c>
      <c r="Y26">
        <v>55.659601680979357</v>
      </c>
      <c r="Z26">
        <v>50.685181801571353</v>
      </c>
    </row>
    <row r="52" spans="2:2" x14ac:dyDescent="0.25">
      <c r="B52" s="7" t="s">
        <v>35</v>
      </c>
    </row>
  </sheetData>
  <sortState ref="B20:Z26">
    <sortCondition descending="1" ref="Z20:Z2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 volume</vt:lpstr>
      <vt:lpstr>VA valeur</vt:lpstr>
      <vt:lpstr>Production volume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2024-03-17T18:45:51Z</dcterms:created>
  <dcterms:modified xsi:type="dcterms:W3CDTF">2025-02-09T10:05:21Z</dcterms:modified>
</cp:coreProperties>
</file>