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96314AF9-7CB7-417F-8E80-E29F620174BB}" xr6:coauthVersionLast="36" xr6:coauthVersionMax="36" xr10:uidLastSave="{00000000-0000-0000-0000-000000000000}"/>
  <bookViews>
    <workbookView xWindow="0" yWindow="0" windowWidth="21600" windowHeight="8985" firstSheet="1" activeTab="7" xr2:uid="{00000000-000D-0000-FFFF-FFFF00000000}"/>
  </bookViews>
  <sheets>
    <sheet name="Feuille 1" sheetId="1" r:id="rId1"/>
    <sheet name="Feuille 2" sheetId="2" r:id="rId2"/>
    <sheet name="Feuille 3" sheetId="3" r:id="rId3"/>
    <sheet name="EBE (2)" sheetId="8" r:id="rId4"/>
    <sheet name="Feuille 4" sheetId="4" r:id="rId5"/>
    <sheet name="Feuille 5" sheetId="5" r:id="rId6"/>
    <sheet name="Feuille 6" sheetId="6" r:id="rId7"/>
    <sheet name="EBE" sheetId="7" r:id="rId8"/>
    <sheet name="Feuil1" sheetId="9" r:id="rId9"/>
  </sheets>
  <calcPr calcId="191029"/>
</workbook>
</file>

<file path=xl/calcChain.xml><?xml version="1.0" encoding="utf-8"?>
<calcChain xmlns="http://schemas.openxmlformats.org/spreadsheetml/2006/main">
  <c r="O24" i="7" l="1"/>
  <c r="O28" i="7"/>
  <c r="C12" i="8"/>
  <c r="C24" i="8" s="1"/>
  <c r="D12" i="8"/>
  <c r="D24" i="8" s="1"/>
  <c r="E12" i="8"/>
  <c r="E24" i="8" s="1"/>
  <c r="F12" i="8"/>
  <c r="F24" i="8" s="1"/>
  <c r="G12" i="8"/>
  <c r="G24" i="8" s="1"/>
  <c r="H12" i="8"/>
  <c r="H24" i="8" s="1"/>
  <c r="I12" i="8"/>
  <c r="I24" i="8" s="1"/>
  <c r="J12" i="8"/>
  <c r="J24" i="8" s="1"/>
  <c r="K12" i="8"/>
  <c r="K24" i="8" s="1"/>
  <c r="L12" i="8"/>
  <c r="L24" i="8" s="1"/>
  <c r="M12" i="8"/>
  <c r="M24" i="8" s="1"/>
  <c r="C13" i="8"/>
  <c r="C25" i="8" s="1"/>
  <c r="D13" i="8"/>
  <c r="D25" i="8" s="1"/>
  <c r="E13" i="8"/>
  <c r="E25" i="8" s="1"/>
  <c r="F13" i="8"/>
  <c r="F25" i="8" s="1"/>
  <c r="G13" i="8"/>
  <c r="G25" i="8" s="1"/>
  <c r="H13" i="8"/>
  <c r="H25" i="8" s="1"/>
  <c r="I13" i="8"/>
  <c r="I25" i="8" s="1"/>
  <c r="J13" i="8"/>
  <c r="J25" i="8" s="1"/>
  <c r="K13" i="8"/>
  <c r="K25" i="8" s="1"/>
  <c r="L13" i="8"/>
  <c r="L25" i="8" s="1"/>
  <c r="M13" i="8"/>
  <c r="M25" i="8" s="1"/>
  <c r="C14" i="8"/>
  <c r="C26" i="8" s="1"/>
  <c r="D14" i="8"/>
  <c r="D26" i="8" s="1"/>
  <c r="E14" i="8"/>
  <c r="E26" i="8" s="1"/>
  <c r="F14" i="8"/>
  <c r="F26" i="8" s="1"/>
  <c r="G14" i="8"/>
  <c r="G26" i="8" s="1"/>
  <c r="H14" i="8"/>
  <c r="H26" i="8" s="1"/>
  <c r="I14" i="8"/>
  <c r="I26" i="8" s="1"/>
  <c r="J14" i="8"/>
  <c r="J26" i="8" s="1"/>
  <c r="K14" i="8"/>
  <c r="K26" i="8" s="1"/>
  <c r="L14" i="8"/>
  <c r="L26" i="8" s="1"/>
  <c r="M14" i="8"/>
  <c r="M26" i="8" s="1"/>
  <c r="C15" i="8"/>
  <c r="C27" i="8" s="1"/>
  <c r="D15" i="8"/>
  <c r="D27" i="8" s="1"/>
  <c r="E15" i="8"/>
  <c r="E27" i="8" s="1"/>
  <c r="F15" i="8"/>
  <c r="F27" i="8" s="1"/>
  <c r="G15" i="8"/>
  <c r="G27" i="8" s="1"/>
  <c r="H15" i="8"/>
  <c r="H27" i="8" s="1"/>
  <c r="I15" i="8"/>
  <c r="I27" i="8" s="1"/>
  <c r="J15" i="8"/>
  <c r="J27" i="8" s="1"/>
  <c r="K15" i="8"/>
  <c r="K27" i="8" s="1"/>
  <c r="L15" i="8"/>
  <c r="L27" i="8" s="1"/>
  <c r="M15" i="8"/>
  <c r="M27" i="8" s="1"/>
  <c r="C16" i="8"/>
  <c r="C28" i="8" s="1"/>
  <c r="D16" i="8"/>
  <c r="D28" i="8" s="1"/>
  <c r="E16" i="8"/>
  <c r="E28" i="8" s="1"/>
  <c r="F16" i="8"/>
  <c r="F28" i="8" s="1"/>
  <c r="G16" i="8"/>
  <c r="G28" i="8" s="1"/>
  <c r="H16" i="8"/>
  <c r="H28" i="8" s="1"/>
  <c r="I16" i="8"/>
  <c r="I28" i="8" s="1"/>
  <c r="J16" i="8"/>
  <c r="J28" i="8" s="1"/>
  <c r="K16" i="8"/>
  <c r="K28" i="8" s="1"/>
  <c r="L16" i="8"/>
  <c r="L28" i="8" s="1"/>
  <c r="M16" i="8"/>
  <c r="M28" i="8" s="1"/>
  <c r="C17" i="8"/>
  <c r="C29" i="8" s="1"/>
  <c r="D17" i="8"/>
  <c r="D29" i="8" s="1"/>
  <c r="E17" i="8"/>
  <c r="E29" i="8" s="1"/>
  <c r="F17" i="8"/>
  <c r="F29" i="8" s="1"/>
  <c r="G17" i="8"/>
  <c r="G29" i="8" s="1"/>
  <c r="H17" i="8"/>
  <c r="H29" i="8" s="1"/>
  <c r="I17" i="8"/>
  <c r="I29" i="8" s="1"/>
  <c r="J17" i="8"/>
  <c r="J29" i="8" s="1"/>
  <c r="K17" i="8"/>
  <c r="K29" i="8" s="1"/>
  <c r="L17" i="8"/>
  <c r="L29" i="8" s="1"/>
  <c r="M17" i="8"/>
  <c r="M29" i="8" s="1"/>
  <c r="C18" i="8"/>
  <c r="C30" i="8" s="1"/>
  <c r="D18" i="8"/>
  <c r="D30" i="8" s="1"/>
  <c r="E18" i="8"/>
  <c r="E30" i="8" s="1"/>
  <c r="F18" i="8"/>
  <c r="F30" i="8" s="1"/>
  <c r="G18" i="8"/>
  <c r="G30" i="8" s="1"/>
  <c r="H18" i="8"/>
  <c r="H30" i="8" s="1"/>
  <c r="I18" i="8"/>
  <c r="I30" i="8" s="1"/>
  <c r="J18" i="8"/>
  <c r="J30" i="8" s="1"/>
  <c r="K18" i="8"/>
  <c r="K30" i="8" s="1"/>
  <c r="L18" i="8"/>
  <c r="L30" i="8" s="1"/>
  <c r="M18" i="8"/>
  <c r="M30" i="8" s="1"/>
  <c r="C19" i="8"/>
  <c r="C31" i="8" s="1"/>
  <c r="D19" i="8"/>
  <c r="D31" i="8" s="1"/>
  <c r="E19" i="8"/>
  <c r="E31" i="8" s="1"/>
  <c r="F19" i="8"/>
  <c r="F31" i="8" s="1"/>
  <c r="G19" i="8"/>
  <c r="G31" i="8" s="1"/>
  <c r="H19" i="8"/>
  <c r="H31" i="8" s="1"/>
  <c r="I19" i="8"/>
  <c r="I31" i="8" s="1"/>
  <c r="J19" i="8"/>
  <c r="J31" i="8" s="1"/>
  <c r="K19" i="8"/>
  <c r="K31" i="8" s="1"/>
  <c r="L19" i="8"/>
  <c r="L31" i="8" s="1"/>
  <c r="M19" i="8"/>
  <c r="M31" i="8" s="1"/>
  <c r="C20" i="8"/>
  <c r="C32" i="8" s="1"/>
  <c r="D20" i="8"/>
  <c r="D32" i="8" s="1"/>
  <c r="E20" i="8"/>
  <c r="E32" i="8" s="1"/>
  <c r="F20" i="8"/>
  <c r="F32" i="8" s="1"/>
  <c r="G20" i="8"/>
  <c r="G32" i="8" s="1"/>
  <c r="H20" i="8"/>
  <c r="H32" i="8" s="1"/>
  <c r="I20" i="8"/>
  <c r="I32" i="8" s="1"/>
  <c r="J20" i="8"/>
  <c r="J32" i="8" s="1"/>
  <c r="K20" i="8"/>
  <c r="K32" i="8" s="1"/>
  <c r="L20" i="8"/>
  <c r="L32" i="8" s="1"/>
  <c r="M20" i="8"/>
  <c r="M32" i="8" s="1"/>
  <c r="C21" i="8"/>
  <c r="C33" i="8" s="1"/>
  <c r="D21" i="8"/>
  <c r="D33" i="8" s="1"/>
  <c r="E21" i="8"/>
  <c r="E33" i="8" s="1"/>
  <c r="F21" i="8"/>
  <c r="F33" i="8" s="1"/>
  <c r="G21" i="8"/>
  <c r="G33" i="8" s="1"/>
  <c r="H21" i="8"/>
  <c r="H33" i="8" s="1"/>
  <c r="I21" i="8"/>
  <c r="I33" i="8" s="1"/>
  <c r="J21" i="8"/>
  <c r="J33" i="8" s="1"/>
  <c r="K21" i="8"/>
  <c r="K33" i="8" s="1"/>
  <c r="L21" i="8"/>
  <c r="L33" i="8" s="1"/>
  <c r="M21" i="8"/>
  <c r="M33" i="8" s="1"/>
  <c r="B13" i="8"/>
  <c r="B25" i="8" s="1"/>
  <c r="B14" i="8"/>
  <c r="B26" i="8" s="1"/>
  <c r="B15" i="8"/>
  <c r="B27" i="8" s="1"/>
  <c r="B16" i="8"/>
  <c r="B28" i="8" s="1"/>
  <c r="B17" i="8"/>
  <c r="B29" i="8" s="1"/>
  <c r="B18" i="8"/>
  <c r="B30" i="8" s="1"/>
  <c r="B19" i="8"/>
  <c r="B31" i="8" s="1"/>
  <c r="B20" i="8"/>
  <c r="B32" i="8" s="1"/>
  <c r="B21" i="8"/>
  <c r="B33" i="8" s="1"/>
  <c r="B12" i="8"/>
  <c r="B24" i="8" s="1"/>
  <c r="C12" i="7" l="1"/>
  <c r="C24" i="7" s="1"/>
  <c r="D12" i="7"/>
  <c r="D24" i="7" s="1"/>
  <c r="E12" i="7"/>
  <c r="E24" i="7" s="1"/>
  <c r="F12" i="7"/>
  <c r="F24" i="7" s="1"/>
  <c r="G12" i="7"/>
  <c r="G24" i="7" s="1"/>
  <c r="H12" i="7"/>
  <c r="H24" i="7" s="1"/>
  <c r="I12" i="7"/>
  <c r="I24" i="7" s="1"/>
  <c r="J12" i="7"/>
  <c r="J24" i="7" s="1"/>
  <c r="K12" i="7"/>
  <c r="K24" i="7" s="1"/>
  <c r="L12" i="7"/>
  <c r="L24" i="7" s="1"/>
  <c r="M12" i="7"/>
  <c r="M24" i="7" s="1"/>
  <c r="C13" i="7"/>
  <c r="C25" i="7" s="1"/>
  <c r="D13" i="7"/>
  <c r="D25" i="7" s="1"/>
  <c r="E13" i="7"/>
  <c r="E25" i="7" s="1"/>
  <c r="F13" i="7"/>
  <c r="F25" i="7" s="1"/>
  <c r="G13" i="7"/>
  <c r="G25" i="7" s="1"/>
  <c r="H13" i="7"/>
  <c r="H25" i="7" s="1"/>
  <c r="I13" i="7"/>
  <c r="I25" i="7" s="1"/>
  <c r="J13" i="7"/>
  <c r="J25" i="7" s="1"/>
  <c r="K13" i="7"/>
  <c r="K25" i="7" s="1"/>
  <c r="L13" i="7"/>
  <c r="L25" i="7" s="1"/>
  <c r="M13" i="7"/>
  <c r="M25" i="7" s="1"/>
  <c r="C14" i="7"/>
  <c r="C26" i="7" s="1"/>
  <c r="D14" i="7"/>
  <c r="D26" i="7" s="1"/>
  <c r="E14" i="7"/>
  <c r="E26" i="7" s="1"/>
  <c r="F14" i="7"/>
  <c r="F26" i="7" s="1"/>
  <c r="G14" i="7"/>
  <c r="G26" i="7" s="1"/>
  <c r="H14" i="7"/>
  <c r="H26" i="7" s="1"/>
  <c r="I14" i="7"/>
  <c r="I26" i="7" s="1"/>
  <c r="J14" i="7"/>
  <c r="J26" i="7" s="1"/>
  <c r="K14" i="7"/>
  <c r="K26" i="7" s="1"/>
  <c r="L14" i="7"/>
  <c r="L26" i="7" s="1"/>
  <c r="M14" i="7"/>
  <c r="M26" i="7" s="1"/>
  <c r="C15" i="7"/>
  <c r="C27" i="7" s="1"/>
  <c r="D15" i="7"/>
  <c r="D27" i="7" s="1"/>
  <c r="E15" i="7"/>
  <c r="E27" i="7" s="1"/>
  <c r="F15" i="7"/>
  <c r="F27" i="7" s="1"/>
  <c r="G15" i="7"/>
  <c r="G27" i="7" s="1"/>
  <c r="H15" i="7"/>
  <c r="H27" i="7" s="1"/>
  <c r="I15" i="7"/>
  <c r="I27" i="7" s="1"/>
  <c r="J15" i="7"/>
  <c r="J27" i="7" s="1"/>
  <c r="K15" i="7"/>
  <c r="K27" i="7" s="1"/>
  <c r="L15" i="7"/>
  <c r="L27" i="7" s="1"/>
  <c r="M15" i="7"/>
  <c r="M27" i="7" s="1"/>
  <c r="C16" i="7"/>
  <c r="C28" i="7" s="1"/>
  <c r="D16" i="7"/>
  <c r="D28" i="7" s="1"/>
  <c r="E16" i="7"/>
  <c r="E28" i="7" s="1"/>
  <c r="F16" i="7"/>
  <c r="F28" i="7" s="1"/>
  <c r="G16" i="7"/>
  <c r="G28" i="7" s="1"/>
  <c r="H16" i="7"/>
  <c r="H28" i="7" s="1"/>
  <c r="I16" i="7"/>
  <c r="I28" i="7" s="1"/>
  <c r="J16" i="7"/>
  <c r="J28" i="7" s="1"/>
  <c r="K16" i="7"/>
  <c r="K28" i="7" s="1"/>
  <c r="L16" i="7"/>
  <c r="L28" i="7" s="1"/>
  <c r="M16" i="7"/>
  <c r="M28" i="7" s="1"/>
  <c r="C17" i="7"/>
  <c r="C29" i="7" s="1"/>
  <c r="D17" i="7"/>
  <c r="D29" i="7" s="1"/>
  <c r="E17" i="7"/>
  <c r="E29" i="7" s="1"/>
  <c r="F17" i="7"/>
  <c r="F29" i="7" s="1"/>
  <c r="G17" i="7"/>
  <c r="G29" i="7" s="1"/>
  <c r="H17" i="7"/>
  <c r="H29" i="7" s="1"/>
  <c r="I17" i="7"/>
  <c r="I29" i="7" s="1"/>
  <c r="J17" i="7"/>
  <c r="J29" i="7" s="1"/>
  <c r="K17" i="7"/>
  <c r="K29" i="7" s="1"/>
  <c r="L17" i="7"/>
  <c r="L29" i="7" s="1"/>
  <c r="M17" i="7"/>
  <c r="M29" i="7" s="1"/>
  <c r="C18" i="7"/>
  <c r="C30" i="7" s="1"/>
  <c r="D18" i="7"/>
  <c r="D30" i="7" s="1"/>
  <c r="E18" i="7"/>
  <c r="E30" i="7" s="1"/>
  <c r="F18" i="7"/>
  <c r="F30" i="7" s="1"/>
  <c r="G18" i="7"/>
  <c r="G30" i="7" s="1"/>
  <c r="H18" i="7"/>
  <c r="H30" i="7" s="1"/>
  <c r="I18" i="7"/>
  <c r="I30" i="7" s="1"/>
  <c r="J18" i="7"/>
  <c r="J30" i="7" s="1"/>
  <c r="K18" i="7"/>
  <c r="K30" i="7" s="1"/>
  <c r="L18" i="7"/>
  <c r="L30" i="7" s="1"/>
  <c r="M18" i="7"/>
  <c r="M30" i="7" s="1"/>
  <c r="C19" i="7"/>
  <c r="C31" i="7" s="1"/>
  <c r="D19" i="7"/>
  <c r="D31" i="7" s="1"/>
  <c r="E19" i="7"/>
  <c r="E31" i="7" s="1"/>
  <c r="F19" i="7"/>
  <c r="F31" i="7" s="1"/>
  <c r="G19" i="7"/>
  <c r="G31" i="7" s="1"/>
  <c r="H19" i="7"/>
  <c r="H31" i="7" s="1"/>
  <c r="I19" i="7"/>
  <c r="I31" i="7" s="1"/>
  <c r="J19" i="7"/>
  <c r="J31" i="7" s="1"/>
  <c r="K19" i="7"/>
  <c r="K31" i="7" s="1"/>
  <c r="L19" i="7"/>
  <c r="L31" i="7" s="1"/>
  <c r="M19" i="7"/>
  <c r="M31" i="7" s="1"/>
  <c r="C20" i="7"/>
  <c r="C32" i="7" s="1"/>
  <c r="D20" i="7"/>
  <c r="D32" i="7" s="1"/>
  <c r="E20" i="7"/>
  <c r="E32" i="7" s="1"/>
  <c r="F20" i="7"/>
  <c r="F32" i="7" s="1"/>
  <c r="G20" i="7"/>
  <c r="G32" i="7" s="1"/>
  <c r="H20" i="7"/>
  <c r="H32" i="7" s="1"/>
  <c r="I20" i="7"/>
  <c r="I32" i="7" s="1"/>
  <c r="J20" i="7"/>
  <c r="J32" i="7" s="1"/>
  <c r="K20" i="7"/>
  <c r="K32" i="7" s="1"/>
  <c r="L20" i="7"/>
  <c r="L32" i="7" s="1"/>
  <c r="M20" i="7"/>
  <c r="M32" i="7" s="1"/>
  <c r="C21" i="7"/>
  <c r="C33" i="7" s="1"/>
  <c r="D21" i="7"/>
  <c r="D33" i="7" s="1"/>
  <c r="E21" i="7"/>
  <c r="E33" i="7" s="1"/>
  <c r="F21" i="7"/>
  <c r="F33" i="7" s="1"/>
  <c r="G21" i="7"/>
  <c r="G33" i="7" s="1"/>
  <c r="H21" i="7"/>
  <c r="H33" i="7" s="1"/>
  <c r="I21" i="7"/>
  <c r="I33" i="7" s="1"/>
  <c r="J21" i="7"/>
  <c r="J33" i="7" s="1"/>
  <c r="K21" i="7"/>
  <c r="K33" i="7" s="1"/>
  <c r="L21" i="7"/>
  <c r="L33" i="7" s="1"/>
  <c r="M21" i="7"/>
  <c r="M33" i="7" s="1"/>
  <c r="B13" i="7"/>
  <c r="B25" i="7" s="1"/>
  <c r="B14" i="7"/>
  <c r="B26" i="7" s="1"/>
  <c r="B15" i="7"/>
  <c r="B27" i="7" s="1"/>
  <c r="B16" i="7"/>
  <c r="B28" i="7" s="1"/>
  <c r="B17" i="7"/>
  <c r="B29" i="7" s="1"/>
  <c r="B18" i="7"/>
  <c r="B30" i="7" s="1"/>
  <c r="B19" i="7"/>
  <c r="B31" i="7" s="1"/>
  <c r="B20" i="7"/>
  <c r="B32" i="7" s="1"/>
  <c r="B21" i="7"/>
  <c r="B33" i="7" s="1"/>
  <c r="B12" i="7"/>
  <c r="B24" i="7" s="1"/>
</calcChain>
</file>

<file path=xl/sharedStrings.xml><?xml version="1.0" encoding="utf-8"?>
<sst xmlns="http://schemas.openxmlformats.org/spreadsheetml/2006/main" count="984" uniqueCount="51">
  <si>
    <t>Données extraites le16/04/2025 11:09:23 depuis [ESTAT]</t>
  </si>
  <si>
    <t xml:space="preserve">Dataset: </t>
  </si>
  <si>
    <t>Valeur ajoutée brute et revenu par branche d’activité détaillée (NACE Rév. 2) [nama_10_a64__custom_16285401]</t>
  </si>
  <si>
    <t>Dernière mise à jour:</t>
  </si>
  <si>
    <t>14/04/2025 23:00</t>
  </si>
  <si>
    <t>Fréquence (relative au temps)</t>
  </si>
  <si>
    <t>Annuel</t>
  </si>
  <si>
    <t>Unité de mesure</t>
  </si>
  <si>
    <t>Prix courants, millions d'euros</t>
  </si>
  <si>
    <t>Nomenclature statistique des activités économiques dans la Communauté européenne (NACE Rév. 2)</t>
  </si>
  <si>
    <t>Total - ensemble des activités NACE</t>
  </si>
  <si>
    <t>Indicateur des comptes nationaux (SEC 2010)</t>
  </si>
  <si>
    <t>Valeur ajoutée, brute</t>
  </si>
  <si>
    <t>TIME</t>
  </si>
  <si>
    <t>2010</t>
  </si>
  <si>
    <t/>
  </si>
  <si>
    <t>2011</t>
  </si>
  <si>
    <t>2012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</si>
  <si>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</si>
  <si>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</si>
  <si>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</si>
  <si>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</si>
  <si>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</si>
  <si>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</si>
  <si>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</si>
  <si>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</si>
  <si>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</si>
  <si>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GEO (Libellés)</t>
  </si>
  <si>
    <t>Zone euro - 19 pays (2015-2022)</t>
  </si>
  <si>
    <t>Belgique</t>
  </si>
  <si>
    <t>p</t>
  </si>
  <si>
    <t>Allemagne</t>
  </si>
  <si>
    <t>Espagne</t>
  </si>
  <si>
    <t>France</t>
  </si>
  <si>
    <t>Italie</t>
  </si>
  <si>
    <t>Pays-Bas</t>
  </si>
  <si>
    <t>Autriche</t>
  </si>
  <si>
    <t>Pologne</t>
  </si>
  <si>
    <t>Suède</t>
  </si>
  <si>
    <t>Valeur spéciale</t>
  </si>
  <si>
    <t>:</t>
  </si>
  <si>
    <t>Non disponible</t>
  </si>
  <si>
    <t>Attributs d'observations:</t>
  </si>
  <si>
    <t>provisoire</t>
  </si>
  <si>
    <t>Rémunération des salariés</t>
  </si>
  <si>
    <t>Autres impôts moins autres subventions sur la production</t>
  </si>
  <si>
    <t>Industrie manufacturière</t>
  </si>
  <si>
    <t>Zone euro - 19 pays</t>
  </si>
  <si>
    <t xml:space="preserve">  </t>
  </si>
  <si>
    <t>Zone euro</t>
  </si>
  <si>
    <t>Source :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</si>
</sst>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8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166" fontId="4" fillId="6" borderId="0" xfId="0" applyNumberFormat="1" applyFont="1" applyFill="1" applyAlignment="1">
      <alignment horizontal="right" vertical="center" shrinkToFit="1"/>
    </xf>
    <xf numFmtId="0" fontId="1" fillId="7" borderId="1" xfId="0" applyFont="1" applyFill="1" applyBorder="1" applyAlignment="1">
      <alignment horizontal="left" vertical="center"/>
    </xf>
    <xf numFmtId="166" fontId="4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5" fillId="4" borderId="1" xfId="0" applyFont="1" applyFill="1" applyBorder="1" applyAlignment="1">
      <alignment horizontal="left" vertical="center"/>
    </xf>
    <xf numFmtId="9" fontId="4" fillId="6" borderId="0" xfId="0" applyNumberFormat="1" applyFont="1" applyFill="1" applyAlignment="1">
      <alignment horizontal="right" vertical="center" shrinkToFit="1"/>
    </xf>
    <xf numFmtId="9" fontId="4" fillId="7" borderId="0" xfId="0" applyNumberFormat="1" applyFont="1" applyFill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6" fontId="0" fillId="7" borderId="0" xfId="0" applyNumberForma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'EBE (2)'!$A$36</c:f>
              <c:strCache>
                <c:ptCount val="1"/>
                <c:pt idx="0">
                  <c:v>Pologne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(2)'!$B$36:$M$36</c:f>
              <c:numCache>
                <c:formatCode>0.0%</c:formatCode>
                <c:ptCount val="12"/>
                <c:pt idx="0">
                  <c:v>0.56232278595678653</c:v>
                </c:pt>
                <c:pt idx="1">
                  <c:v>0.57145221919508915</c:v>
                </c:pt>
                <c:pt idx="2">
                  <c:v>0.57234156043046236</c:v>
                </c:pt>
                <c:pt idx="3">
                  <c:v>0.57507224921656219</c:v>
                </c:pt>
                <c:pt idx="4">
                  <c:v>0.56249837910905776</c:v>
                </c:pt>
                <c:pt idx="5">
                  <c:v>0.5540857860763585</c:v>
                </c:pt>
                <c:pt idx="6">
                  <c:v>0.54822326067154492</c:v>
                </c:pt>
                <c:pt idx="7">
                  <c:v>0.54360122686571755</c:v>
                </c:pt>
                <c:pt idx="8">
                  <c:v>0.56509156314799069</c:v>
                </c:pt>
                <c:pt idx="9">
                  <c:v>0.55124220364199261</c:v>
                </c:pt>
                <c:pt idx="10">
                  <c:v>0.56142581645403233</c:v>
                </c:pt>
                <c:pt idx="11">
                  <c:v>0.54620641184529528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6-4AF4-90E8-B0FCA5A133FB}"/>
            </c:ext>
          </c:extLst>
        </c:ser>
        <c:ser>
          <c:idx val="1"/>
          <c:order val="1"/>
          <c:tx>
            <c:strRef>
              <c:f>'EBE (2)'!$A$37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(2)'!$B$37:$M$37</c:f>
              <c:numCache>
                <c:formatCode>0.0%</c:formatCode>
                <c:ptCount val="12"/>
                <c:pt idx="0">
                  <c:v>0.5364361742677598</c:v>
                </c:pt>
                <c:pt idx="1">
                  <c:v>0.54165186952134003</c:v>
                </c:pt>
                <c:pt idx="2">
                  <c:v>0.53159551599425714</c:v>
                </c:pt>
                <c:pt idx="3">
                  <c:v>0.5355026144761279</c:v>
                </c:pt>
                <c:pt idx="4">
                  <c:v>0.5461109453714319</c:v>
                </c:pt>
                <c:pt idx="5">
                  <c:v>0.54108314153829495</c:v>
                </c:pt>
                <c:pt idx="6">
                  <c:v>0.53734915669554628</c:v>
                </c:pt>
                <c:pt idx="7">
                  <c:v>0.53338409786184338</c:v>
                </c:pt>
                <c:pt idx="8">
                  <c:v>0.5326933328984893</c:v>
                </c:pt>
                <c:pt idx="9">
                  <c:v>0.53694768495010148</c:v>
                </c:pt>
                <c:pt idx="10">
                  <c:v>0.54777536493549894</c:v>
                </c:pt>
                <c:pt idx="11">
                  <c:v>0.551559262857369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6-4AF4-90E8-B0FCA5A133FB}"/>
            </c:ext>
          </c:extLst>
        </c:ser>
        <c:ser>
          <c:idx val="2"/>
          <c:order val="2"/>
          <c:tx>
            <c:strRef>
              <c:f>'EBE (2)'!$A$38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(2)'!$B$38:$M$38</c:f>
              <c:numCache>
                <c:formatCode>0.0%</c:formatCode>
                <c:ptCount val="12"/>
                <c:pt idx="0">
                  <c:v>0.46447746675814872</c:v>
                </c:pt>
                <c:pt idx="1">
                  <c:v>0.46158233036700846</c:v>
                </c:pt>
                <c:pt idx="2">
                  <c:v>0.45587280712846578</c:v>
                </c:pt>
                <c:pt idx="3">
                  <c:v>0.47044418172605978</c:v>
                </c:pt>
                <c:pt idx="4">
                  <c:v>0.4653971988725959</c:v>
                </c:pt>
                <c:pt idx="5">
                  <c:v>0.46991371176335772</c:v>
                </c:pt>
                <c:pt idx="6">
                  <c:v>0.46728836469539781</c:v>
                </c:pt>
                <c:pt idx="7">
                  <c:v>0.46613829735445728</c:v>
                </c:pt>
                <c:pt idx="8">
                  <c:v>0.46904010058541706</c:v>
                </c:pt>
                <c:pt idx="9">
                  <c:v>0.48747426521667742</c:v>
                </c:pt>
                <c:pt idx="10">
                  <c:v>0.49688236764417781</c:v>
                </c:pt>
                <c:pt idx="11">
                  <c:v>0.49350472515913374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36-4AF4-90E8-B0FCA5A133FB}"/>
            </c:ext>
          </c:extLst>
        </c:ser>
        <c:ser>
          <c:idx val="3"/>
          <c:order val="3"/>
          <c:tx>
            <c:strRef>
              <c:f>'EBE (2)'!$A$39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(2)'!$B$39:$M$39</c:f>
              <c:numCache>
                <c:formatCode>0.0%</c:formatCode>
                <c:ptCount val="12"/>
                <c:pt idx="0">
                  <c:v>0.44106770681008661</c:v>
                </c:pt>
                <c:pt idx="1">
                  <c:v>0.44062891242994467</c:v>
                </c:pt>
                <c:pt idx="2">
                  <c:v>0.43136335087942101</c:v>
                </c:pt>
                <c:pt idx="3">
                  <c:v>0.44914721262094726</c:v>
                </c:pt>
                <c:pt idx="4">
                  <c:v>0.45265330929413722</c:v>
                </c:pt>
                <c:pt idx="5">
                  <c:v>0.45327548412514013</c:v>
                </c:pt>
                <c:pt idx="6">
                  <c:v>0.45570672146200625</c:v>
                </c:pt>
                <c:pt idx="7">
                  <c:v>0.46040278435510873</c:v>
                </c:pt>
                <c:pt idx="8">
                  <c:v>0.46727412224407527</c:v>
                </c:pt>
                <c:pt idx="9">
                  <c:v>0.47376967608634196</c:v>
                </c:pt>
                <c:pt idx="10">
                  <c:v>0.48184070159821035</c:v>
                </c:pt>
                <c:pt idx="11">
                  <c:v>0.46496365232373588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36-4AF4-90E8-B0FCA5A133FB}"/>
            </c:ext>
          </c:extLst>
        </c:ser>
        <c:ser>
          <c:idx val="4"/>
          <c:order val="4"/>
          <c:tx>
            <c:strRef>
              <c:f>'EBE (2)'!$A$40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(2)'!$B$40:$M$40</c:f>
              <c:numCache>
                <c:formatCode>0.0%</c:formatCode>
                <c:ptCount val="12"/>
                <c:pt idx="0">
                  <c:v>0.46380319998060127</c:v>
                </c:pt>
                <c:pt idx="1">
                  <c:v>0.47394357546266641</c:v>
                </c:pt>
                <c:pt idx="2">
                  <c:v>0.48349749275211773</c:v>
                </c:pt>
                <c:pt idx="3">
                  <c:v>0.48373983739837401</c:v>
                </c:pt>
                <c:pt idx="4">
                  <c:v>0.49064743967039437</c:v>
                </c:pt>
                <c:pt idx="5">
                  <c:v>0.49179359206575679</c:v>
                </c:pt>
                <c:pt idx="6">
                  <c:v>0.48760617391343952</c:v>
                </c:pt>
                <c:pt idx="7">
                  <c:v>0.47486221053667588</c:v>
                </c:pt>
                <c:pt idx="8">
                  <c:v>0.45115930333163912</c:v>
                </c:pt>
                <c:pt idx="9">
                  <c:v>0.45084056338531819</c:v>
                </c:pt>
                <c:pt idx="10">
                  <c:v>0.46736996409526371</c:v>
                </c:pt>
                <c:pt idx="11">
                  <c:v>0.46734558982668156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36-4AF4-90E8-B0FCA5A133FB}"/>
            </c:ext>
          </c:extLst>
        </c:ser>
        <c:ser>
          <c:idx val="5"/>
          <c:order val="5"/>
          <c:tx>
            <c:strRef>
              <c:f>'EBE (2)'!$A$41</c:f>
              <c:strCache>
                <c:ptCount val="1"/>
                <c:pt idx="0">
                  <c:v>Zone euro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(2)'!$B$41:$M$41</c:f>
              <c:numCache>
                <c:formatCode>0.0%</c:formatCode>
                <c:ptCount val="12"/>
                <c:pt idx="0">
                  <c:v>0.4615658739005597</c:v>
                </c:pt>
                <c:pt idx="1">
                  <c:v>0.46270962434476942</c:v>
                </c:pt>
                <c:pt idx="2">
                  <c:v>0.45564108582292134</c:v>
                </c:pt>
                <c:pt idx="3">
                  <c:v>0.46035561103567602</c:v>
                </c:pt>
                <c:pt idx="4">
                  <c:v>0.46006594337681617</c:v>
                </c:pt>
                <c:pt idx="5">
                  <c:v>0.45957262879645849</c:v>
                </c:pt>
                <c:pt idx="6">
                  <c:v>0.45468578820362032</c:v>
                </c:pt>
                <c:pt idx="7">
                  <c:v>0.4504935614733383</c:v>
                </c:pt>
                <c:pt idx="8">
                  <c:v>0.45347735799692679</c:v>
                </c:pt>
                <c:pt idx="9">
                  <c:v>0.46440415348878267</c:v>
                </c:pt>
                <c:pt idx="10">
                  <c:v>0.46481285928687516</c:v>
                </c:pt>
                <c:pt idx="11">
                  <c:v>0.46336830248874677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36-4AF4-90E8-B0FCA5A133FB}"/>
            </c:ext>
          </c:extLst>
        </c:ser>
        <c:ser>
          <c:idx val="6"/>
          <c:order val="6"/>
          <c:tx>
            <c:strRef>
              <c:f>'EBE (2)'!$A$42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(2)'!$B$42:$M$42</c:f>
              <c:numCache>
                <c:formatCode>0.0%</c:formatCode>
                <c:ptCount val="12"/>
                <c:pt idx="0">
                  <c:v>0.45061254132981665</c:v>
                </c:pt>
                <c:pt idx="1">
                  <c:v>0.45251186797581217</c:v>
                </c:pt>
                <c:pt idx="2">
                  <c:v>0.44516596595827346</c:v>
                </c:pt>
                <c:pt idx="3">
                  <c:v>0.43935044641094029</c:v>
                </c:pt>
                <c:pt idx="4">
                  <c:v>0.44268097475373031</c:v>
                </c:pt>
                <c:pt idx="5">
                  <c:v>0.44300637678033256</c:v>
                </c:pt>
                <c:pt idx="6">
                  <c:v>0.44226158600106164</c:v>
                </c:pt>
                <c:pt idx="7">
                  <c:v>0.43716352944044751</c:v>
                </c:pt>
                <c:pt idx="8">
                  <c:v>0.4581606490355179</c:v>
                </c:pt>
                <c:pt idx="9">
                  <c:v>0.45955795445047998</c:v>
                </c:pt>
                <c:pt idx="10">
                  <c:v>0.45005907235229548</c:v>
                </c:pt>
                <c:pt idx="11">
                  <c:v>0.43326997342931278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36-4AF4-90E8-B0FCA5A133FB}"/>
            </c:ext>
          </c:extLst>
        </c:ser>
        <c:ser>
          <c:idx val="7"/>
          <c:order val="7"/>
          <c:tx>
            <c:strRef>
              <c:f>'EBE (2)'!$A$43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(2)'!$B$43:$M$43</c:f>
              <c:numCache>
                <c:formatCode>0.0%</c:formatCode>
                <c:ptCount val="12"/>
                <c:pt idx="0">
                  <c:v>0.44700170199174882</c:v>
                </c:pt>
                <c:pt idx="1">
                  <c:v>0.44857027404694788</c:v>
                </c:pt>
                <c:pt idx="2">
                  <c:v>0.43684167792909451</c:v>
                </c:pt>
                <c:pt idx="3">
                  <c:v>0.42984377912721111</c:v>
                </c:pt>
                <c:pt idx="4">
                  <c:v>0.42819498879443235</c:v>
                </c:pt>
                <c:pt idx="5">
                  <c:v>0.42665893191921</c:v>
                </c:pt>
                <c:pt idx="6">
                  <c:v>0.41604498541619922</c:v>
                </c:pt>
                <c:pt idx="7">
                  <c:v>0.40784003155156268</c:v>
                </c:pt>
                <c:pt idx="8">
                  <c:v>0.41176806560316126</c:v>
                </c:pt>
                <c:pt idx="9">
                  <c:v>0.4278230045650519</c:v>
                </c:pt>
                <c:pt idx="10">
                  <c:v>0.42173928419662843</c:v>
                </c:pt>
                <c:pt idx="11">
                  <c:v>0.42246497772487512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36-4AF4-90E8-B0FCA5A133FB}"/>
            </c:ext>
          </c:extLst>
        </c:ser>
        <c:ser>
          <c:idx val="8"/>
          <c:order val="8"/>
          <c:tx>
            <c:strRef>
              <c:f>'EBE (2)'!$A$44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(2)'!$B$44:$M$44</c:f>
              <c:numCache>
                <c:formatCode>0.0%</c:formatCode>
                <c:ptCount val="12"/>
                <c:pt idx="0">
                  <c:v>0.3963091326240758</c:v>
                </c:pt>
                <c:pt idx="1">
                  <c:v>0.39329620760760442</c:v>
                </c:pt>
                <c:pt idx="2">
                  <c:v>0.38563325573898039</c:v>
                </c:pt>
                <c:pt idx="3">
                  <c:v>0.39237917055993665</c:v>
                </c:pt>
                <c:pt idx="4">
                  <c:v>0.38712759252395107</c:v>
                </c:pt>
                <c:pt idx="5">
                  <c:v>0.38367422510198279</c:v>
                </c:pt>
                <c:pt idx="6">
                  <c:v>0.38097690662326439</c:v>
                </c:pt>
                <c:pt idx="7">
                  <c:v>0.38329083999003472</c:v>
                </c:pt>
                <c:pt idx="8">
                  <c:v>0.39201749613866982</c:v>
                </c:pt>
                <c:pt idx="9">
                  <c:v>0.40042080395002738</c:v>
                </c:pt>
                <c:pt idx="10">
                  <c:v>0.38448231131359351</c:v>
                </c:pt>
                <c:pt idx="11">
                  <c:v>0.39548780055113358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36-4AF4-90E8-B0FCA5A133FB}"/>
            </c:ext>
          </c:extLst>
        </c:ser>
        <c:ser>
          <c:idx val="9"/>
          <c:order val="9"/>
          <c:tx>
            <c:strRef>
              <c:f>'EBE (2)'!$A$45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'EBE (2)'!$B$35:$M$35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'EBE (2)'!$B$45:$M$45</c:f>
              <c:numCache>
                <c:formatCode>0.0%</c:formatCode>
                <c:ptCount val="12"/>
                <c:pt idx="0">
                  <c:v>0.38345484954620646</c:v>
                </c:pt>
                <c:pt idx="1">
                  <c:v>0.37873160365607766</c:v>
                </c:pt>
                <c:pt idx="2">
                  <c:v>0.3570263879992725</c:v>
                </c:pt>
                <c:pt idx="3">
                  <c:v>0.36639224286991506</c:v>
                </c:pt>
                <c:pt idx="4">
                  <c:v>0.35426065434016735</c:v>
                </c:pt>
                <c:pt idx="5">
                  <c:v>0.34946160801166254</c:v>
                </c:pt>
                <c:pt idx="6">
                  <c:v>0.34405842659106833</c:v>
                </c:pt>
                <c:pt idx="7">
                  <c:v>0.35561133383155885</c:v>
                </c:pt>
                <c:pt idx="8">
                  <c:v>0.36716916061243049</c:v>
                </c:pt>
                <c:pt idx="9">
                  <c:v>0.37264951685196013</c:v>
                </c:pt>
                <c:pt idx="10">
                  <c:v>0.37009436417733726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36-4AF4-90E8-B0FCA5A13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30560"/>
        <c:axId val="99732096"/>
      </c:lineChart>
      <c:catAx>
        <c:axId val="9973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9732096"/>
        <c:crosses val="autoZero"/>
        <c:auto val="1"/>
        <c:lblAlgn val="ctr"/>
        <c:lblOffset val="100"/>
        <c:noMultiLvlLbl val="0"/>
      </c:catAx>
      <c:valAx>
        <c:axId val="99732096"/>
        <c:scaling>
          <c:orientation val="minMax"/>
          <c:min val="0.300000000000000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97305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EBE!$A$36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EBE!$B$36:$M$36</c:f>
              <c:numCache>
                <c:formatCode>0%</c:formatCode>
                <c:ptCount val="12"/>
                <c:pt idx="0">
                  <c:v>0.4726196349284657</c:v>
                </c:pt>
                <c:pt idx="1">
                  <c:v>0.48270606344128208</c:v>
                </c:pt>
                <c:pt idx="2">
                  <c:v>0.47317397278891021</c:v>
                </c:pt>
                <c:pt idx="3">
                  <c:v>0.4915020152766425</c:v>
                </c:pt>
                <c:pt idx="4">
                  <c:v>0.49434676764944552</c:v>
                </c:pt>
                <c:pt idx="5">
                  <c:v>0.51237123813371033</c:v>
                </c:pt>
                <c:pt idx="6">
                  <c:v>0.51603331784220496</c:v>
                </c:pt>
                <c:pt idx="7">
                  <c:v>0.50504232779756675</c:v>
                </c:pt>
                <c:pt idx="8">
                  <c:v>0.50092291875978412</c:v>
                </c:pt>
                <c:pt idx="9">
                  <c:v>0.53657468243539208</c:v>
                </c:pt>
                <c:pt idx="10">
                  <c:v>0.53637831109728107</c:v>
                </c:pt>
                <c:pt idx="11">
                  <c:v>0.55249697598064629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8-47A6-A6A9-173F54A66908}"/>
            </c:ext>
          </c:extLst>
        </c:ser>
        <c:ser>
          <c:idx val="1"/>
          <c:order val="1"/>
          <c:tx>
            <c:strRef>
              <c:f>EBE!$A$37</c:f>
              <c:strCache>
                <c:ptCount val="1"/>
                <c:pt idx="0">
                  <c:v>Pologne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EBE!$B$37:$M$37</c:f>
              <c:numCache>
                <c:formatCode>0%</c:formatCode>
                <c:ptCount val="12"/>
                <c:pt idx="0">
                  <c:v>0.53655518921920087</c:v>
                </c:pt>
                <c:pt idx="1">
                  <c:v>0.54167176839929676</c:v>
                </c:pt>
                <c:pt idx="2">
                  <c:v>0.5519273825271217</c:v>
                </c:pt>
                <c:pt idx="3">
                  <c:v>0.56530057290617053</c:v>
                </c:pt>
                <c:pt idx="4">
                  <c:v>0.54026268144916223</c:v>
                </c:pt>
                <c:pt idx="5">
                  <c:v>0.50064199114468855</c:v>
                </c:pt>
                <c:pt idx="6">
                  <c:v>0.48487726431775863</c:v>
                </c:pt>
                <c:pt idx="7">
                  <c:v>0.47792539020437097</c:v>
                </c:pt>
                <c:pt idx="8">
                  <c:v>0.49752843660999641</c:v>
                </c:pt>
                <c:pt idx="9">
                  <c:v>0.50978953588438947</c:v>
                </c:pt>
                <c:pt idx="10">
                  <c:v>0.52570697168688618</c:v>
                </c:pt>
                <c:pt idx="11">
                  <c:v>0.51207431573831752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8-47A6-A6A9-173F54A66908}"/>
            </c:ext>
          </c:extLst>
        </c:ser>
        <c:ser>
          <c:idx val="2"/>
          <c:order val="2"/>
          <c:tx>
            <c:strRef>
              <c:f>EBE!$A$38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EBE!$B$38:$M$38</c:f>
              <c:numCache>
                <c:formatCode>0%</c:formatCode>
                <c:ptCount val="12"/>
                <c:pt idx="0">
                  <c:v>0.45151501516365045</c:v>
                </c:pt>
                <c:pt idx="1">
                  <c:v>0.44381518938449827</c:v>
                </c:pt>
                <c:pt idx="2">
                  <c:v>0.41233671361876484</c:v>
                </c:pt>
                <c:pt idx="3">
                  <c:v>0.4580057783509377</c:v>
                </c:pt>
                <c:pt idx="4">
                  <c:v>0.45216581008653023</c:v>
                </c:pt>
                <c:pt idx="5">
                  <c:v>0.44457478005865103</c:v>
                </c:pt>
                <c:pt idx="6">
                  <c:v>0.44411238350743859</c:v>
                </c:pt>
                <c:pt idx="7">
                  <c:v>0.44881182315239215</c:v>
                </c:pt>
                <c:pt idx="8">
                  <c:v>0.44946335322871878</c:v>
                </c:pt>
                <c:pt idx="9">
                  <c:v>0.47680933744901333</c:v>
                </c:pt>
                <c:pt idx="10">
                  <c:v>0.51970475473491329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B8-47A6-A6A9-173F54A66908}"/>
            </c:ext>
          </c:extLst>
        </c:ser>
        <c:ser>
          <c:idx val="3"/>
          <c:order val="3"/>
          <c:tx>
            <c:strRef>
              <c:f>EBE!$A$39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EBE!$B$39:$M$39</c:f>
              <c:numCache>
                <c:formatCode>0%</c:formatCode>
                <c:ptCount val="12"/>
                <c:pt idx="0">
                  <c:v>0.40831277918296599</c:v>
                </c:pt>
                <c:pt idx="1">
                  <c:v>0.40331205818196725</c:v>
                </c:pt>
                <c:pt idx="2">
                  <c:v>0.38980361260226654</c:v>
                </c:pt>
                <c:pt idx="3">
                  <c:v>0.41508643365887871</c:v>
                </c:pt>
                <c:pt idx="4">
                  <c:v>0.44517711755863448</c:v>
                </c:pt>
                <c:pt idx="5">
                  <c:v>0.44319739892354304</c:v>
                </c:pt>
                <c:pt idx="6">
                  <c:v>0.44271605356393601</c:v>
                </c:pt>
                <c:pt idx="7">
                  <c:v>0.43110097277364612</c:v>
                </c:pt>
                <c:pt idx="8">
                  <c:v>0.43262637221281719</c:v>
                </c:pt>
                <c:pt idx="9">
                  <c:v>0.46143398886921827</c:v>
                </c:pt>
                <c:pt idx="10">
                  <c:v>0.49338664061210785</c:v>
                </c:pt>
                <c:pt idx="11">
                  <c:v>0.48159264586452188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B8-47A6-A6A9-173F54A66908}"/>
            </c:ext>
          </c:extLst>
        </c:ser>
        <c:ser>
          <c:idx val="4"/>
          <c:order val="4"/>
          <c:tx>
            <c:strRef>
              <c:f>EBE!$A$40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EBE!$B$40:$M$40</c:f>
              <c:numCache>
                <c:formatCode>0%</c:formatCode>
                <c:ptCount val="12"/>
                <c:pt idx="0">
                  <c:v>0.40654199728238083</c:v>
                </c:pt>
                <c:pt idx="1">
                  <c:v>0.40153688378361302</c:v>
                </c:pt>
                <c:pt idx="2">
                  <c:v>0.38908574754664188</c:v>
                </c:pt>
                <c:pt idx="3">
                  <c:v>0.43457089405767879</c:v>
                </c:pt>
                <c:pt idx="4">
                  <c:v>0.4332646092636489</c:v>
                </c:pt>
                <c:pt idx="5">
                  <c:v>0.44166514151310932</c:v>
                </c:pt>
                <c:pt idx="6">
                  <c:v>0.44970759512194264</c:v>
                </c:pt>
                <c:pt idx="7">
                  <c:v>0.45878749283790388</c:v>
                </c:pt>
                <c:pt idx="8">
                  <c:v>0.44916687310836578</c:v>
                </c:pt>
                <c:pt idx="9">
                  <c:v>0.40362453975995788</c:v>
                </c:pt>
                <c:pt idx="10">
                  <c:v>0.49093116262918218</c:v>
                </c:pt>
                <c:pt idx="11">
                  <c:v>0.43671382124966102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B8-47A6-A6A9-173F54A66908}"/>
            </c:ext>
          </c:extLst>
        </c:ser>
        <c:ser>
          <c:idx val="5"/>
          <c:order val="5"/>
          <c:tx>
            <c:strRef>
              <c:f>EBE!$A$41</c:f>
              <c:strCache>
                <c:ptCount val="1"/>
                <c:pt idx="0">
                  <c:v>Zone euro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EBE!$B$41:$M$41</c:f>
              <c:numCache>
                <c:formatCode>0%</c:formatCode>
                <c:ptCount val="12"/>
                <c:pt idx="0">
                  <c:v>0.39260237165555006</c:v>
                </c:pt>
                <c:pt idx="1">
                  <c:v>0.40316106859624612</c:v>
                </c:pt>
                <c:pt idx="2">
                  <c:v>0.39067680979458158</c:v>
                </c:pt>
                <c:pt idx="3">
                  <c:v>0.42788244264985403</c:v>
                </c:pt>
                <c:pt idx="4">
                  <c:v>0.43414709464803042</c:v>
                </c:pt>
                <c:pt idx="5">
                  <c:v>0.43713509370617742</c:v>
                </c:pt>
                <c:pt idx="6">
                  <c:v>0.42898471939453714</c:v>
                </c:pt>
                <c:pt idx="7">
                  <c:v>0.42101470310937283</c:v>
                </c:pt>
                <c:pt idx="8">
                  <c:v>0.4206096743516668</c:v>
                </c:pt>
                <c:pt idx="9">
                  <c:v>0.45014902988242983</c:v>
                </c:pt>
                <c:pt idx="10">
                  <c:v>0.46771508071366197</c:v>
                </c:pt>
                <c:pt idx="11">
                  <c:v>0.4562545617775185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B8-47A6-A6A9-173F54A66908}"/>
            </c:ext>
          </c:extLst>
        </c:ser>
        <c:ser>
          <c:idx val="6"/>
          <c:order val="6"/>
          <c:tx>
            <c:strRef>
              <c:f>EBE!$A$42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EBE!$B$42:$M$42</c:f>
              <c:numCache>
                <c:formatCode>0%</c:formatCode>
                <c:ptCount val="12"/>
                <c:pt idx="0">
                  <c:v>0.39092518961542316</c:v>
                </c:pt>
                <c:pt idx="1">
                  <c:v>0.4099858824315632</c:v>
                </c:pt>
                <c:pt idx="2">
                  <c:v>0.40829591007704874</c:v>
                </c:pt>
                <c:pt idx="3">
                  <c:v>0.46191494337353423</c:v>
                </c:pt>
                <c:pt idx="4">
                  <c:v>0.45690103743211163</c:v>
                </c:pt>
                <c:pt idx="5">
                  <c:v>0.46323139269318608</c:v>
                </c:pt>
                <c:pt idx="6">
                  <c:v>0.44823684130042513</c:v>
                </c:pt>
                <c:pt idx="7">
                  <c:v>0.44419339925133849</c:v>
                </c:pt>
                <c:pt idx="8">
                  <c:v>0.41219524135905217</c:v>
                </c:pt>
                <c:pt idx="9">
                  <c:v>0.45526584499446304</c:v>
                </c:pt>
                <c:pt idx="10">
                  <c:v>0.46594751568032039</c:v>
                </c:pt>
                <c:pt idx="11">
                  <c:v>0.47107088582773665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B8-47A6-A6A9-173F54A66908}"/>
            </c:ext>
          </c:extLst>
        </c:ser>
        <c:ser>
          <c:idx val="7"/>
          <c:order val="7"/>
          <c:tx>
            <c:strRef>
              <c:f>EBE!$A$43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EBE!$B$43:$M$43</c:f>
              <c:numCache>
                <c:formatCode>0%</c:formatCode>
                <c:ptCount val="12"/>
                <c:pt idx="0">
                  <c:v>0.44155293854284089</c:v>
                </c:pt>
                <c:pt idx="1">
                  <c:v>0.44001991134530283</c:v>
                </c:pt>
                <c:pt idx="2">
                  <c:v>0.43266791379442893</c:v>
                </c:pt>
                <c:pt idx="3">
                  <c:v>0.4307995904057289</c:v>
                </c:pt>
                <c:pt idx="4">
                  <c:v>0.44855967078189307</c:v>
                </c:pt>
                <c:pt idx="5">
                  <c:v>0.44869681673019474</c:v>
                </c:pt>
                <c:pt idx="6">
                  <c:v>0.44067459570205114</c:v>
                </c:pt>
                <c:pt idx="7">
                  <c:v>0.42600136830641783</c:v>
                </c:pt>
                <c:pt idx="8">
                  <c:v>0.42554013934787227</c:v>
                </c:pt>
                <c:pt idx="9">
                  <c:v>0.44110742998818336</c:v>
                </c:pt>
                <c:pt idx="10">
                  <c:v>0.4245638960371273</c:v>
                </c:pt>
                <c:pt idx="11">
                  <c:v>0.40492287373553137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B8-47A6-A6A9-173F54A66908}"/>
            </c:ext>
          </c:extLst>
        </c:ser>
        <c:ser>
          <c:idx val="8"/>
          <c:order val="8"/>
          <c:tx>
            <c:strRef>
              <c:f>EBE!$A$44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EBE!$B$44:$M$44</c:f>
              <c:numCache>
                <c:formatCode>0%</c:formatCode>
                <c:ptCount val="12"/>
                <c:pt idx="0">
                  <c:v>0.32646932228696157</c:v>
                </c:pt>
                <c:pt idx="1">
                  <c:v>0.3345379911554982</c:v>
                </c:pt>
                <c:pt idx="2">
                  <c:v>0.32729671327978532</c:v>
                </c:pt>
                <c:pt idx="3">
                  <c:v>0.35931829316228742</c:v>
                </c:pt>
                <c:pt idx="4">
                  <c:v>0.35730833923981004</c:v>
                </c:pt>
                <c:pt idx="5">
                  <c:v>0.35450160070863607</c:v>
                </c:pt>
                <c:pt idx="6">
                  <c:v>0.34861244717765488</c:v>
                </c:pt>
                <c:pt idx="7">
                  <c:v>0.35828575079193609</c:v>
                </c:pt>
                <c:pt idx="8">
                  <c:v>0.3339048549478143</c:v>
                </c:pt>
                <c:pt idx="9">
                  <c:v>0.35011611667951004</c:v>
                </c:pt>
                <c:pt idx="10">
                  <c:v>0.37513830161668865</c:v>
                </c:pt>
                <c:pt idx="11">
                  <c:v>0.39918317833769734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B8-47A6-A6A9-173F54A66908}"/>
            </c:ext>
          </c:extLst>
        </c:ser>
        <c:ser>
          <c:idx val="9"/>
          <c:order val="9"/>
          <c:tx>
            <c:strRef>
              <c:f>EBE!$A$45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EBE!$B$35:$M$35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EBE!$B$45:$M$45</c:f>
              <c:numCache>
                <c:formatCode>0%</c:formatCode>
                <c:ptCount val="12"/>
                <c:pt idx="0">
                  <c:v>0.35832351442739879</c:v>
                </c:pt>
                <c:pt idx="1">
                  <c:v>0.37787076366922728</c:v>
                </c:pt>
                <c:pt idx="2">
                  <c:v>0.36368297737485666</c:v>
                </c:pt>
                <c:pt idx="3">
                  <c:v>0.3627003502812865</c:v>
                </c:pt>
                <c:pt idx="4">
                  <c:v>0.3761330369063805</c:v>
                </c:pt>
                <c:pt idx="5">
                  <c:v>0.37449214628564637</c:v>
                </c:pt>
                <c:pt idx="6">
                  <c:v>0.35353129309585984</c:v>
                </c:pt>
                <c:pt idx="7">
                  <c:v>0.33518728137118153</c:v>
                </c:pt>
                <c:pt idx="8">
                  <c:v>0.32755705635408616</c:v>
                </c:pt>
                <c:pt idx="9">
                  <c:v>0.361027904547564</c:v>
                </c:pt>
                <c:pt idx="10">
                  <c:v>0.35838515849226843</c:v>
                </c:pt>
                <c:pt idx="11">
                  <c:v>0.3608272778379279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B8-47A6-A6A9-173F54A66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30560"/>
        <c:axId val="99732096"/>
      </c:lineChart>
      <c:catAx>
        <c:axId val="9973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9732096"/>
        <c:crosses val="autoZero"/>
        <c:auto val="1"/>
        <c:lblAlgn val="ctr"/>
        <c:lblOffset val="100"/>
        <c:noMultiLvlLbl val="0"/>
      </c:catAx>
      <c:valAx>
        <c:axId val="99732096"/>
        <c:scaling>
          <c:orientation val="minMax"/>
          <c:min val="0.300000000000000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97305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47</xdr:row>
      <xdr:rowOff>9524</xdr:rowOff>
    </xdr:from>
    <xdr:to>
      <xdr:col>10</xdr:col>
      <xdr:colOff>152400</xdr:colOff>
      <xdr:row>80</xdr:row>
      <xdr:rowOff>85725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062D10B-7899-4B47-9CBB-92D8C1F96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1973580</xdr:colOff>
      <xdr:row>48</xdr:row>
      <xdr:rowOff>95250</xdr:rowOff>
    </xdr:from>
    <xdr:to>
      <xdr:col>10</xdr:col>
      <xdr:colOff>161925</xdr:colOff>
      <xdr:row>81</xdr:row>
      <xdr:rowOff>93345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workbookViewId="0">
      <pane xSplit="1" ySplit="11" topLeftCell="B12" activePane="bottomRight" state="frozen"/>
      <selection pane="topRight"/>
      <selection pane="bottomLeft"/>
      <selection pane="bottomRight" activeCell="B5" sqref="B5:B8"/>
    </sheetView>
  </sheetViews>
  <sheetFormatPr baseColWidth="10" defaultColWidth="8.85546875" defaultRowHeight="11.45" customHeight="1" x14ac:dyDescent="0.25"/>
  <cols>
    <col min="1" max="1" width="29.85546875" customWidth="1"/>
    <col min="2" max="13" width="10" customWidth="1"/>
    <col min="14" max="14" width="5" customWidth="1"/>
  </cols>
  <sheetData>
    <row r="1" spans="1:14" x14ac:dyDescent="0.25">
      <c r="A1" s="3" t="s">
        <v>0</v>
      </c>
    </row>
    <row r="2" spans="1:14" x14ac:dyDescent="0.25">
      <c r="A2" s="2" t="s">
        <v>1</v>
      </c>
      <c r="B2" s="1" t="s">
        <v>2</v>
      </c>
    </row>
    <row r="3" spans="1:14" x14ac:dyDescent="0.25">
      <c r="A3" s="2" t="s">
        <v>3</v>
      </c>
      <c r="B3" s="2" t="s">
        <v>4</v>
      </c>
    </row>
    <row r="5" spans="1:14" x14ac:dyDescent="0.25">
      <c r="A5" s="1" t="s">
        <v>5</v>
      </c>
      <c r="B5" s="22" t="s">
        <v>6</v>
      </c>
    </row>
    <row r="6" spans="1:14" x14ac:dyDescent="0.25">
      <c r="A6" s="1" t="s">
        <v>7</v>
      </c>
      <c r="B6" s="22" t="s">
        <v>8</v>
      </c>
    </row>
    <row r="7" spans="1:14" x14ac:dyDescent="0.25">
      <c r="A7" s="1" t="s">
        <v>9</v>
      </c>
      <c r="B7" s="22" t="s">
        <v>10</v>
      </c>
    </row>
    <row r="8" spans="1:14" x14ac:dyDescent="0.25">
      <c r="A8" s="1" t="s">
        <v>11</v>
      </c>
      <c r="B8" s="22" t="s">
        <v>12</v>
      </c>
    </row>
    <row r="10" spans="1:14" x14ac:dyDescent="0.25">
      <c r="A10" s="5" t="s">
        <v>13</v>
      </c>
      <c r="B10" s="4" t="s">
        <v>14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4" t="s">
        <v>21</v>
      </c>
      <c r="I10" s="4" t="s">
        <v>22</v>
      </c>
      <c r="J10" s="4" t="s">
        <v>23</v>
      </c>
      <c r="K10" s="4" t="s">
        <v>24</v>
      </c>
      <c r="L10" s="4" t="s">
        <v>25</v>
      </c>
      <c r="M10" s="24" t="s">
        <v>26</v>
      </c>
      <c r="N10" s="24" t="s">
        <v>15</v>
      </c>
    </row>
    <row r="11" spans="1:14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  <c r="N11" s="8" t="s">
        <v>15</v>
      </c>
    </row>
    <row r="12" spans="1:14" x14ac:dyDescent="0.25">
      <c r="A12" s="7" t="s">
        <v>28</v>
      </c>
      <c r="B12" s="12">
        <v>8616269.8000000007</v>
      </c>
      <c r="C12" s="12">
        <v>8847439.6999999993</v>
      </c>
      <c r="D12" s="14">
        <v>8870544</v>
      </c>
      <c r="E12" s="12">
        <v>9482315.4000000004</v>
      </c>
      <c r="F12" s="12">
        <v>9731257.8000000007</v>
      </c>
      <c r="G12" s="12">
        <v>10094559.4</v>
      </c>
      <c r="H12" s="12">
        <v>10425542.699999999</v>
      </c>
      <c r="I12" s="12">
        <v>10777411.300000001</v>
      </c>
      <c r="J12" s="12">
        <v>10369270.300000001</v>
      </c>
      <c r="K12" s="14">
        <v>11205327</v>
      </c>
      <c r="L12" s="12">
        <v>12283412.1</v>
      </c>
      <c r="M12" s="12">
        <v>13138464.300000001</v>
      </c>
      <c r="N12" s="10" t="s">
        <v>15</v>
      </c>
    </row>
    <row r="13" spans="1:14" x14ac:dyDescent="0.25">
      <c r="A13" s="7" t="s">
        <v>29</v>
      </c>
      <c r="B13" s="13">
        <v>324827</v>
      </c>
      <c r="C13" s="11">
        <v>339303.2</v>
      </c>
      <c r="D13" s="11">
        <v>347256.9</v>
      </c>
      <c r="E13" s="11">
        <v>372548.9</v>
      </c>
      <c r="F13" s="11">
        <v>382874.7</v>
      </c>
      <c r="G13" s="13">
        <v>395972</v>
      </c>
      <c r="H13" s="11">
        <v>410351.2</v>
      </c>
      <c r="I13" s="11">
        <v>429083.2</v>
      </c>
      <c r="J13" s="11">
        <v>417994.9</v>
      </c>
      <c r="K13" s="11">
        <v>452382.9</v>
      </c>
      <c r="L13" s="11">
        <v>508199.7</v>
      </c>
      <c r="M13" s="11">
        <v>539071.6</v>
      </c>
      <c r="N13" s="9" t="s">
        <v>30</v>
      </c>
    </row>
    <row r="14" spans="1:14" x14ac:dyDescent="0.25">
      <c r="A14" s="7" t="s">
        <v>31</v>
      </c>
      <c r="B14" s="14">
        <v>2341962</v>
      </c>
      <c r="C14" s="14">
        <v>2452463</v>
      </c>
      <c r="D14" s="14">
        <v>2500201</v>
      </c>
      <c r="E14" s="14">
        <v>2751937</v>
      </c>
      <c r="F14" s="14">
        <v>2853046</v>
      </c>
      <c r="G14" s="14">
        <v>2975318</v>
      </c>
      <c r="H14" s="14">
        <v>3066416</v>
      </c>
      <c r="I14" s="14">
        <v>3159273</v>
      </c>
      <c r="J14" s="14">
        <v>3098997</v>
      </c>
      <c r="K14" s="14">
        <v>3288243</v>
      </c>
      <c r="L14" s="14">
        <v>3562822</v>
      </c>
      <c r="M14" s="14">
        <v>3820854</v>
      </c>
      <c r="N14" s="10" t="s">
        <v>30</v>
      </c>
    </row>
    <row r="15" spans="1:14" x14ac:dyDescent="0.25">
      <c r="A15" s="7" t="s">
        <v>32</v>
      </c>
      <c r="B15" s="13">
        <v>989756</v>
      </c>
      <c r="C15" s="13">
        <v>984997</v>
      </c>
      <c r="D15" s="13">
        <v>953037</v>
      </c>
      <c r="E15" s="13">
        <v>987936</v>
      </c>
      <c r="F15" s="13">
        <v>1019400</v>
      </c>
      <c r="G15" s="13">
        <v>1061122</v>
      </c>
      <c r="H15" s="13">
        <v>1097845</v>
      </c>
      <c r="I15" s="13">
        <v>1137968</v>
      </c>
      <c r="J15" s="13">
        <v>1030964</v>
      </c>
      <c r="K15" s="13">
        <v>1118595</v>
      </c>
      <c r="L15" s="13">
        <v>1252481</v>
      </c>
      <c r="M15" s="13">
        <v>1367656</v>
      </c>
      <c r="N15" s="9" t="s">
        <v>30</v>
      </c>
    </row>
    <row r="16" spans="1:14" x14ac:dyDescent="0.25">
      <c r="A16" s="7" t="s">
        <v>33</v>
      </c>
      <c r="B16" s="12">
        <v>1792597.6</v>
      </c>
      <c r="C16" s="12">
        <v>1845782.1</v>
      </c>
      <c r="D16" s="12">
        <v>1866716.6</v>
      </c>
      <c r="E16" s="12">
        <v>1960327.3</v>
      </c>
      <c r="F16" s="12">
        <v>1983737.7</v>
      </c>
      <c r="G16" s="12">
        <v>2029705.8</v>
      </c>
      <c r="H16" s="12">
        <v>2081977.9</v>
      </c>
      <c r="I16" s="12">
        <v>2150689.7999999998</v>
      </c>
      <c r="J16" s="12">
        <v>2056545.2</v>
      </c>
      <c r="K16" s="12">
        <v>2212764.4</v>
      </c>
      <c r="L16" s="12">
        <v>2371278.4</v>
      </c>
      <c r="M16" s="14">
        <v>2536590</v>
      </c>
      <c r="N16" s="10" t="s">
        <v>30</v>
      </c>
    </row>
    <row r="17" spans="1:14" x14ac:dyDescent="0.25">
      <c r="A17" s="7" t="s">
        <v>34</v>
      </c>
      <c r="B17" s="11">
        <v>1449486.7</v>
      </c>
      <c r="C17" s="11">
        <v>1480015.2</v>
      </c>
      <c r="D17" s="11">
        <v>1455350.5</v>
      </c>
      <c r="E17" s="11">
        <v>1479703.7</v>
      </c>
      <c r="F17" s="11">
        <v>1515428.7</v>
      </c>
      <c r="G17" s="13">
        <v>1552004</v>
      </c>
      <c r="H17" s="11">
        <v>1582453.4</v>
      </c>
      <c r="I17" s="11">
        <v>1604269.8</v>
      </c>
      <c r="J17" s="11">
        <v>1496321.9</v>
      </c>
      <c r="K17" s="11">
        <v>1644016.4</v>
      </c>
      <c r="L17" s="11">
        <v>1792583.9</v>
      </c>
      <c r="M17" s="11">
        <v>1910056.4</v>
      </c>
      <c r="N17" s="9" t="s">
        <v>15</v>
      </c>
    </row>
    <row r="18" spans="1:14" x14ac:dyDescent="0.25">
      <c r="A18" s="7" t="s">
        <v>35</v>
      </c>
      <c r="B18" s="14">
        <v>575705</v>
      </c>
      <c r="C18" s="14">
        <v>589169</v>
      </c>
      <c r="D18" s="14">
        <v>593115</v>
      </c>
      <c r="E18" s="14">
        <v>627626</v>
      </c>
      <c r="F18" s="14">
        <v>644312</v>
      </c>
      <c r="G18" s="14">
        <v>671934</v>
      </c>
      <c r="H18" s="14">
        <v>703557</v>
      </c>
      <c r="I18" s="14">
        <v>739508</v>
      </c>
      <c r="J18" s="14">
        <v>726149</v>
      </c>
      <c r="K18" s="14">
        <v>791730</v>
      </c>
      <c r="L18" s="14">
        <v>888174</v>
      </c>
      <c r="M18" s="14">
        <v>962084</v>
      </c>
      <c r="N18" s="10" t="s">
        <v>15</v>
      </c>
    </row>
    <row r="19" spans="1:14" x14ac:dyDescent="0.25">
      <c r="A19" s="7" t="s">
        <v>36</v>
      </c>
      <c r="B19" s="13">
        <v>261615</v>
      </c>
      <c r="C19" s="11">
        <v>274204.3</v>
      </c>
      <c r="D19" s="11">
        <v>281072.7</v>
      </c>
      <c r="E19" s="11">
        <v>303845.59999999998</v>
      </c>
      <c r="F19" s="11">
        <v>315923.90000000002</v>
      </c>
      <c r="G19" s="11">
        <v>326371.59999999998</v>
      </c>
      <c r="H19" s="11">
        <v>341351.6</v>
      </c>
      <c r="I19" s="11">
        <v>352742.6</v>
      </c>
      <c r="J19" s="11">
        <v>340529.9</v>
      </c>
      <c r="K19" s="11">
        <v>362537.3</v>
      </c>
      <c r="L19" s="11">
        <v>401372.2</v>
      </c>
      <c r="M19" s="11">
        <v>424979.6</v>
      </c>
      <c r="N19" s="9" t="s">
        <v>15</v>
      </c>
    </row>
    <row r="20" spans="1:14" x14ac:dyDescent="0.25">
      <c r="A20" s="7" t="s">
        <v>37</v>
      </c>
      <c r="B20" s="12">
        <v>317377.5</v>
      </c>
      <c r="C20" s="12">
        <v>333465.5</v>
      </c>
      <c r="D20" s="12">
        <v>343268.1</v>
      </c>
      <c r="E20" s="12">
        <v>383948.79999999999</v>
      </c>
      <c r="F20" s="12">
        <v>377878.6</v>
      </c>
      <c r="G20" s="12">
        <v>412150.8</v>
      </c>
      <c r="H20" s="12">
        <v>441983.8</v>
      </c>
      <c r="I20" s="12">
        <v>473955.7</v>
      </c>
      <c r="J20" s="14">
        <v>469239</v>
      </c>
      <c r="K20" s="12">
        <v>508282.2</v>
      </c>
      <c r="L20" s="12">
        <v>590308.80000000005</v>
      </c>
      <c r="M20" s="12">
        <v>676413.7</v>
      </c>
      <c r="N20" s="10" t="s">
        <v>15</v>
      </c>
    </row>
    <row r="21" spans="1:14" x14ac:dyDescent="0.25">
      <c r="A21" s="7" t="s">
        <v>38</v>
      </c>
      <c r="B21" s="11">
        <v>328310.09999999998</v>
      </c>
      <c r="C21" s="11">
        <v>363285.5</v>
      </c>
      <c r="D21" s="13">
        <v>379377</v>
      </c>
      <c r="E21" s="11">
        <v>401653.7</v>
      </c>
      <c r="F21" s="11">
        <v>411379.3</v>
      </c>
      <c r="G21" s="11">
        <v>420836.5</v>
      </c>
      <c r="H21" s="11">
        <v>413236.5</v>
      </c>
      <c r="I21" s="11">
        <v>421629.7</v>
      </c>
      <c r="J21" s="11">
        <v>424675.1</v>
      </c>
      <c r="K21" s="11">
        <v>477917.7</v>
      </c>
      <c r="L21" s="11">
        <v>489857.5</v>
      </c>
      <c r="M21" s="11">
        <v>483733.8</v>
      </c>
      <c r="N21" s="9" t="s">
        <v>15</v>
      </c>
    </row>
    <row r="23" spans="1:14" x14ac:dyDescent="0.25">
      <c r="A23" s="1" t="s">
        <v>39</v>
      </c>
    </row>
    <row r="24" spans="1:14" x14ac:dyDescent="0.25">
      <c r="A24" s="1" t="s">
        <v>40</v>
      </c>
      <c r="B24" s="2" t="s">
        <v>41</v>
      </c>
    </row>
    <row r="25" spans="1:14" x14ac:dyDescent="0.25">
      <c r="A25" s="1" t="s">
        <v>42</v>
      </c>
    </row>
    <row r="26" spans="1:14" x14ac:dyDescent="0.25">
      <c r="A26" s="1" t="s">
        <v>30</v>
      </c>
      <c r="B26" s="2" t="s">
        <v>43</v>
      </c>
    </row>
  </sheetData>
  <mergeCells count="1">
    <mergeCell ref="M10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pane xSplit="1" ySplit="11" topLeftCell="B12" activePane="bottomRight" state="frozen"/>
      <selection pane="topRight"/>
      <selection pane="bottomLeft"/>
      <selection pane="bottomRight" activeCell="B5" sqref="B5:B8"/>
    </sheetView>
  </sheetViews>
  <sheetFormatPr baseColWidth="10" defaultColWidth="8.85546875" defaultRowHeight="11.45" customHeight="1" x14ac:dyDescent="0.25"/>
  <cols>
    <col min="1" max="1" width="29.85546875" customWidth="1"/>
    <col min="2" max="13" width="10" customWidth="1"/>
    <col min="14" max="14" width="5" customWidth="1"/>
  </cols>
  <sheetData>
    <row r="1" spans="1:14" x14ac:dyDescent="0.25">
      <c r="A1" s="3" t="s">
        <v>0</v>
      </c>
    </row>
    <row r="2" spans="1:14" x14ac:dyDescent="0.25">
      <c r="A2" s="2" t="s">
        <v>1</v>
      </c>
      <c r="B2" s="1" t="s">
        <v>2</v>
      </c>
    </row>
    <row r="3" spans="1:14" x14ac:dyDescent="0.25">
      <c r="A3" s="2" t="s">
        <v>3</v>
      </c>
      <c r="B3" s="2" t="s">
        <v>4</v>
      </c>
    </row>
    <row r="5" spans="1:14" x14ac:dyDescent="0.25">
      <c r="A5" s="1" t="s">
        <v>5</v>
      </c>
      <c r="B5" s="22" t="s">
        <v>6</v>
      </c>
    </row>
    <row r="6" spans="1:14" x14ac:dyDescent="0.25">
      <c r="A6" s="1" t="s">
        <v>7</v>
      </c>
      <c r="B6" s="22" t="s">
        <v>8</v>
      </c>
    </row>
    <row r="7" spans="1:14" x14ac:dyDescent="0.25">
      <c r="A7" s="1" t="s">
        <v>9</v>
      </c>
      <c r="B7" s="22" t="s">
        <v>10</v>
      </c>
    </row>
    <row r="8" spans="1:14" x14ac:dyDescent="0.25">
      <c r="A8" s="1" t="s">
        <v>11</v>
      </c>
      <c r="B8" s="22" t="s">
        <v>44</v>
      </c>
    </row>
    <row r="10" spans="1:14" x14ac:dyDescent="0.25">
      <c r="A10" s="5" t="s">
        <v>13</v>
      </c>
      <c r="B10" s="4" t="s">
        <v>14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4" t="s">
        <v>21</v>
      </c>
      <c r="I10" s="4" t="s">
        <v>22</v>
      </c>
      <c r="J10" s="4" t="s">
        <v>23</v>
      </c>
      <c r="K10" s="4" t="s">
        <v>24</v>
      </c>
      <c r="L10" s="4" t="s">
        <v>25</v>
      </c>
      <c r="M10" s="24" t="s">
        <v>26</v>
      </c>
      <c r="N10" s="24" t="s">
        <v>15</v>
      </c>
    </row>
    <row r="11" spans="1:14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  <c r="N11" s="8" t="s">
        <v>15</v>
      </c>
    </row>
    <row r="12" spans="1:14" x14ac:dyDescent="0.25">
      <c r="A12" s="7" t="s">
        <v>28</v>
      </c>
      <c r="B12" s="12">
        <v>4584689.5999999996</v>
      </c>
      <c r="C12" s="12">
        <v>4692010.5</v>
      </c>
      <c r="D12" s="12">
        <v>4742249.9000000004</v>
      </c>
      <c r="E12" s="12">
        <v>5033354.7</v>
      </c>
      <c r="F12" s="12">
        <v>5185501.8</v>
      </c>
      <c r="G12" s="12">
        <v>5382349.0999999996</v>
      </c>
      <c r="H12" s="14">
        <v>5603918</v>
      </c>
      <c r="I12" s="12">
        <v>5815631.5999999996</v>
      </c>
      <c r="J12" s="12">
        <v>5705439.5</v>
      </c>
      <c r="K12" s="12">
        <v>6053234.5999999996</v>
      </c>
      <c r="L12" s="12">
        <v>6482621.5</v>
      </c>
      <c r="M12" s="12">
        <v>6931140.7999999998</v>
      </c>
      <c r="N12" s="10" t="s">
        <v>15</v>
      </c>
    </row>
    <row r="13" spans="1:14" x14ac:dyDescent="0.25">
      <c r="A13" s="7" t="s">
        <v>29</v>
      </c>
      <c r="B13" s="11">
        <v>184886.39999999999</v>
      </c>
      <c r="C13" s="11">
        <v>193278.5</v>
      </c>
      <c r="D13" s="13">
        <v>199851</v>
      </c>
      <c r="E13" s="13">
        <v>208238</v>
      </c>
      <c r="F13" s="11">
        <v>212286.1</v>
      </c>
      <c r="G13" s="11">
        <v>219529.60000000001</v>
      </c>
      <c r="H13" s="11">
        <v>226729.60000000001</v>
      </c>
      <c r="I13" s="13">
        <v>234996</v>
      </c>
      <c r="J13" s="11">
        <v>230892.4</v>
      </c>
      <c r="K13" s="11">
        <v>245676.79999999999</v>
      </c>
      <c r="L13" s="13">
        <v>269152</v>
      </c>
      <c r="M13" s="11">
        <v>292661.09999999998</v>
      </c>
      <c r="N13" s="9" t="s">
        <v>30</v>
      </c>
    </row>
    <row r="14" spans="1:14" x14ac:dyDescent="0.25">
      <c r="A14" s="7" t="s">
        <v>31</v>
      </c>
      <c r="B14" s="14">
        <v>1317103</v>
      </c>
      <c r="C14" s="14">
        <v>1373460</v>
      </c>
      <c r="D14" s="14">
        <v>1428808</v>
      </c>
      <c r="E14" s="14">
        <v>1594004</v>
      </c>
      <c r="F14" s="14">
        <v>1657401</v>
      </c>
      <c r="G14" s="14">
        <v>1732387</v>
      </c>
      <c r="H14" s="14">
        <v>1816102</v>
      </c>
      <c r="I14" s="14">
        <v>1899063</v>
      </c>
      <c r="J14" s="14">
        <v>1894056</v>
      </c>
      <c r="K14" s="14">
        <v>1963032</v>
      </c>
      <c r="L14" s="14">
        <v>2081653</v>
      </c>
      <c r="M14" s="14">
        <v>2223568</v>
      </c>
      <c r="N14" s="10" t="s">
        <v>30</v>
      </c>
    </row>
    <row r="15" spans="1:14" x14ac:dyDescent="0.25">
      <c r="A15" s="7" t="s">
        <v>32</v>
      </c>
      <c r="B15" s="13">
        <v>528815</v>
      </c>
      <c r="C15" s="13">
        <v>515740</v>
      </c>
      <c r="D15" s="13">
        <v>483951</v>
      </c>
      <c r="E15" s="13">
        <v>497019</v>
      </c>
      <c r="F15" s="13">
        <v>508025</v>
      </c>
      <c r="G15" s="13">
        <v>528140</v>
      </c>
      <c r="H15" s="13">
        <v>550649</v>
      </c>
      <c r="I15" s="13">
        <v>585833</v>
      </c>
      <c r="J15" s="13">
        <v>561866</v>
      </c>
      <c r="K15" s="13">
        <v>604193</v>
      </c>
      <c r="L15" s="13">
        <v>655862</v>
      </c>
      <c r="M15" s="13">
        <v>715607</v>
      </c>
      <c r="N15" s="9" t="s">
        <v>30</v>
      </c>
    </row>
    <row r="16" spans="1:14" x14ac:dyDescent="0.25">
      <c r="A16" s="7" t="s">
        <v>33</v>
      </c>
      <c r="B16" s="12">
        <v>1032728.8</v>
      </c>
      <c r="C16" s="14">
        <v>1064378</v>
      </c>
      <c r="D16" s="12">
        <v>1088779.6000000001</v>
      </c>
      <c r="E16" s="12">
        <v>1143090.7</v>
      </c>
      <c r="F16" s="12">
        <v>1164986.1000000001</v>
      </c>
      <c r="G16" s="14">
        <v>1202199</v>
      </c>
      <c r="H16" s="12">
        <v>1231985.3999999999</v>
      </c>
      <c r="I16" s="12">
        <v>1243041.1000000001</v>
      </c>
      <c r="J16" s="12">
        <v>1195011.5</v>
      </c>
      <c r="K16" s="12">
        <v>1285635.5</v>
      </c>
      <c r="L16" s="12">
        <v>1377049.8</v>
      </c>
      <c r="M16" s="12">
        <v>1448932.6</v>
      </c>
      <c r="N16" s="10" t="s">
        <v>30</v>
      </c>
    </row>
    <row r="17" spans="1:14" x14ac:dyDescent="0.25">
      <c r="A17" s="7" t="s">
        <v>34</v>
      </c>
      <c r="B17" s="11">
        <v>640178.6</v>
      </c>
      <c r="C17" s="11">
        <v>649067.19999999995</v>
      </c>
      <c r="D17" s="11">
        <v>640109.69999999995</v>
      </c>
      <c r="E17" s="11">
        <v>649315.1</v>
      </c>
      <c r="F17" s="11">
        <v>665223.5</v>
      </c>
      <c r="G17" s="11">
        <v>682754.8</v>
      </c>
      <c r="H17" s="11">
        <v>703650.4</v>
      </c>
      <c r="I17" s="11">
        <v>718956.8</v>
      </c>
      <c r="J17" s="11">
        <v>677961.2</v>
      </c>
      <c r="K17" s="11">
        <v>738220.6</v>
      </c>
      <c r="L17" s="11">
        <v>783596.6</v>
      </c>
      <c r="M17" s="11">
        <v>824026.5</v>
      </c>
      <c r="N17" s="9" t="s">
        <v>15</v>
      </c>
    </row>
    <row r="18" spans="1:14" x14ac:dyDescent="0.25">
      <c r="A18" s="7" t="s">
        <v>35</v>
      </c>
      <c r="B18" s="14">
        <v>311900</v>
      </c>
      <c r="C18" s="14">
        <v>319887</v>
      </c>
      <c r="D18" s="14">
        <v>324274</v>
      </c>
      <c r="E18" s="14">
        <v>330994</v>
      </c>
      <c r="F18" s="14">
        <v>342642</v>
      </c>
      <c r="G18" s="14">
        <v>354478</v>
      </c>
      <c r="H18" s="14">
        <v>372900</v>
      </c>
      <c r="I18" s="14">
        <v>393062</v>
      </c>
      <c r="J18" s="14">
        <v>406330</v>
      </c>
      <c r="K18" s="14">
        <v>423799</v>
      </c>
      <c r="L18" s="14">
        <v>454769</v>
      </c>
      <c r="M18" s="14">
        <v>489593</v>
      </c>
      <c r="N18" s="10" t="s">
        <v>15</v>
      </c>
    </row>
    <row r="19" spans="1:14" x14ac:dyDescent="0.25">
      <c r="A19" s="7" t="s">
        <v>36</v>
      </c>
      <c r="B19" s="11">
        <v>138893.70000000001</v>
      </c>
      <c r="C19" s="11">
        <v>144408.1</v>
      </c>
      <c r="D19" s="13">
        <v>150282</v>
      </c>
      <c r="E19" s="11">
        <v>163631.4</v>
      </c>
      <c r="F19" s="11">
        <v>170010.9</v>
      </c>
      <c r="G19" s="11">
        <v>175965.9</v>
      </c>
      <c r="H19" s="11">
        <v>184918.1</v>
      </c>
      <c r="I19" s="11">
        <v>192668.1</v>
      </c>
      <c r="J19" s="11">
        <v>192083.9</v>
      </c>
      <c r="K19" s="11">
        <v>201416.4</v>
      </c>
      <c r="L19" s="13">
        <v>217424</v>
      </c>
      <c r="M19" s="11">
        <v>234829.5</v>
      </c>
      <c r="N19" s="9" t="s">
        <v>15</v>
      </c>
    </row>
    <row r="20" spans="1:14" x14ac:dyDescent="0.25">
      <c r="A20" s="7" t="s">
        <v>37</v>
      </c>
      <c r="B20" s="12">
        <v>138115.79999999999</v>
      </c>
      <c r="C20" s="12">
        <v>142252.79999999999</v>
      </c>
      <c r="D20" s="12">
        <v>145892.20000000001</v>
      </c>
      <c r="E20" s="12">
        <v>161835.79999999999</v>
      </c>
      <c r="F20" s="12">
        <v>165200.1</v>
      </c>
      <c r="G20" s="12">
        <v>181928.1</v>
      </c>
      <c r="H20" s="12">
        <v>196960.9</v>
      </c>
      <c r="I20" s="12">
        <v>212937.7</v>
      </c>
      <c r="J20" s="12">
        <v>215341.4</v>
      </c>
      <c r="K20" s="12">
        <v>225911.5</v>
      </c>
      <c r="L20" s="12">
        <v>249983.6</v>
      </c>
      <c r="M20" s="12">
        <v>290901.09999999998</v>
      </c>
      <c r="N20" s="10" t="s">
        <v>15</v>
      </c>
    </row>
    <row r="21" spans="1:14" x14ac:dyDescent="0.25">
      <c r="A21" s="7" t="s">
        <v>38</v>
      </c>
      <c r="B21" s="11">
        <v>170867.8</v>
      </c>
      <c r="C21" s="11">
        <v>191156.3</v>
      </c>
      <c r="D21" s="11">
        <v>206505.4</v>
      </c>
      <c r="E21" s="11">
        <v>214730.8</v>
      </c>
      <c r="F21" s="11">
        <v>222425.3</v>
      </c>
      <c r="G21" s="11">
        <v>229194.8</v>
      </c>
      <c r="H21" s="11">
        <v>227730.2</v>
      </c>
      <c r="I21" s="11">
        <v>228704.9</v>
      </c>
      <c r="J21" s="11">
        <v>233371.4</v>
      </c>
      <c r="K21" s="11">
        <v>256388.4</v>
      </c>
      <c r="L21" s="11">
        <v>259304.9</v>
      </c>
      <c r="M21" s="11">
        <v>256336.3</v>
      </c>
      <c r="N21" s="9" t="s">
        <v>15</v>
      </c>
    </row>
    <row r="23" spans="1:14" x14ac:dyDescent="0.25">
      <c r="A23" s="1" t="s">
        <v>39</v>
      </c>
    </row>
    <row r="24" spans="1:14" x14ac:dyDescent="0.25">
      <c r="A24" s="1" t="s">
        <v>40</v>
      </c>
      <c r="B24" s="2" t="s">
        <v>41</v>
      </c>
    </row>
    <row r="25" spans="1:14" x14ac:dyDescent="0.25">
      <c r="A25" s="1" t="s">
        <v>42</v>
      </c>
    </row>
    <row r="26" spans="1:14" x14ac:dyDescent="0.25">
      <c r="A26" s="1" t="s">
        <v>30</v>
      </c>
      <c r="B26" s="2" t="s">
        <v>43</v>
      </c>
    </row>
  </sheetData>
  <mergeCells count="1">
    <mergeCell ref="M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workbookViewId="0">
      <pane xSplit="1" ySplit="11" topLeftCell="B12" activePane="bottomRight" state="frozen"/>
      <selection pane="topRight"/>
      <selection pane="bottomLeft"/>
      <selection pane="bottomRight" activeCell="B5" sqref="B5:B8"/>
    </sheetView>
  </sheetViews>
  <sheetFormatPr baseColWidth="10" defaultColWidth="8.85546875" defaultRowHeight="11.45" customHeight="1" x14ac:dyDescent="0.25"/>
  <cols>
    <col min="1" max="1" width="29.85546875" customWidth="1"/>
    <col min="2" max="13" width="10" customWidth="1"/>
    <col min="14" max="14" width="5" customWidth="1"/>
  </cols>
  <sheetData>
    <row r="1" spans="1:14" x14ac:dyDescent="0.25">
      <c r="A1" s="3" t="s">
        <v>0</v>
      </c>
    </row>
    <row r="2" spans="1:14" x14ac:dyDescent="0.25">
      <c r="A2" s="2" t="s">
        <v>1</v>
      </c>
      <c r="B2" s="1" t="s">
        <v>2</v>
      </c>
    </row>
    <row r="3" spans="1:14" x14ac:dyDescent="0.25">
      <c r="A3" s="2" t="s">
        <v>3</v>
      </c>
      <c r="B3" s="2" t="s">
        <v>4</v>
      </c>
    </row>
    <row r="5" spans="1:14" x14ac:dyDescent="0.25">
      <c r="A5" s="1" t="s">
        <v>5</v>
      </c>
      <c r="B5" s="22" t="s">
        <v>6</v>
      </c>
    </row>
    <row r="6" spans="1:14" x14ac:dyDescent="0.25">
      <c r="A6" s="1" t="s">
        <v>7</v>
      </c>
      <c r="B6" s="22" t="s">
        <v>8</v>
      </c>
    </row>
    <row r="7" spans="1:14" x14ac:dyDescent="0.25">
      <c r="A7" s="1" t="s">
        <v>9</v>
      </c>
      <c r="B7" s="22" t="s">
        <v>10</v>
      </c>
    </row>
    <row r="8" spans="1:14" x14ac:dyDescent="0.25">
      <c r="A8" s="1" t="s">
        <v>11</v>
      </c>
      <c r="B8" s="22" t="s">
        <v>45</v>
      </c>
    </row>
    <row r="10" spans="1:14" x14ac:dyDescent="0.25">
      <c r="A10" s="5" t="s">
        <v>13</v>
      </c>
      <c r="B10" s="4" t="s">
        <v>14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4" t="s">
        <v>21</v>
      </c>
      <c r="I10" s="4" t="s">
        <v>22</v>
      </c>
      <c r="J10" s="4" t="s">
        <v>23</v>
      </c>
      <c r="K10" s="4" t="s">
        <v>24</v>
      </c>
      <c r="L10" s="4" t="s">
        <v>25</v>
      </c>
      <c r="M10" s="24" t="s">
        <v>26</v>
      </c>
      <c r="N10" s="24" t="s">
        <v>15</v>
      </c>
    </row>
    <row r="11" spans="1:14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  <c r="N11" s="8" t="s">
        <v>15</v>
      </c>
    </row>
    <row r="12" spans="1:14" x14ac:dyDescent="0.25">
      <c r="A12" s="7" t="s">
        <v>28</v>
      </c>
      <c r="B12" s="12">
        <v>54604.1</v>
      </c>
      <c r="C12" s="12">
        <v>61633.7</v>
      </c>
      <c r="D12" s="12">
        <v>86509.8</v>
      </c>
      <c r="E12" s="12">
        <v>83723.600000000006</v>
      </c>
      <c r="F12" s="12">
        <v>68735.7</v>
      </c>
      <c r="G12" s="12">
        <v>73027.100000000006</v>
      </c>
      <c r="H12" s="12">
        <v>81278.600000000006</v>
      </c>
      <c r="I12" s="12">
        <v>106625.3</v>
      </c>
      <c r="J12" s="12">
        <v>-38398.5</v>
      </c>
      <c r="K12" s="14">
        <v>-51708</v>
      </c>
      <c r="L12" s="12">
        <v>91302.7</v>
      </c>
      <c r="M12" s="12">
        <v>119375.6</v>
      </c>
      <c r="N12" s="10" t="s">
        <v>15</v>
      </c>
    </row>
    <row r="13" spans="1:14" x14ac:dyDescent="0.25">
      <c r="A13" s="7" t="s">
        <v>29</v>
      </c>
      <c r="B13" s="11">
        <v>-3330.1</v>
      </c>
      <c r="C13" s="11">
        <v>-3482.1</v>
      </c>
      <c r="D13" s="13">
        <v>-2388</v>
      </c>
      <c r="E13" s="11">
        <v>-3018.4</v>
      </c>
      <c r="F13" s="11">
        <v>-2720.9</v>
      </c>
      <c r="G13" s="13">
        <v>-3042</v>
      </c>
      <c r="H13" s="11">
        <v>-3378.2</v>
      </c>
      <c r="I13" s="11">
        <v>-3463.9</v>
      </c>
      <c r="J13" s="11">
        <v>-8215.7000000000007</v>
      </c>
      <c r="K13" s="11">
        <v>-7619.2</v>
      </c>
      <c r="L13" s="11">
        <v>-5823.6</v>
      </c>
      <c r="M13" s="11">
        <v>-4238.2</v>
      </c>
      <c r="N13" s="9" t="s">
        <v>30</v>
      </c>
    </row>
    <row r="14" spans="1:14" x14ac:dyDescent="0.25">
      <c r="A14" s="7" t="s">
        <v>31</v>
      </c>
      <c r="B14" s="14">
        <v>-22002</v>
      </c>
      <c r="C14" s="14">
        <v>-21099</v>
      </c>
      <c r="D14" s="14">
        <v>-20799</v>
      </c>
      <c r="E14" s="14">
        <v>-24970</v>
      </c>
      <c r="F14" s="14">
        <v>-26015</v>
      </c>
      <c r="G14" s="14">
        <v>-26515</v>
      </c>
      <c r="H14" s="14">
        <v>-25453</v>
      </c>
      <c r="I14" s="14">
        <v>-28268</v>
      </c>
      <c r="J14" s="14">
        <v>-71127</v>
      </c>
      <c r="K14" s="14">
        <v>-81575</v>
      </c>
      <c r="L14" s="14">
        <v>-21413</v>
      </c>
      <c r="M14" s="14">
        <v>-16891</v>
      </c>
      <c r="N14" s="10" t="s">
        <v>30</v>
      </c>
    </row>
    <row r="15" spans="1:14" x14ac:dyDescent="0.25">
      <c r="A15" s="7" t="s">
        <v>32</v>
      </c>
      <c r="B15" s="13">
        <v>1889</v>
      </c>
      <c r="C15" s="13">
        <v>2424</v>
      </c>
      <c r="D15" s="13">
        <v>8295</v>
      </c>
      <c r="E15" s="13">
        <v>13013</v>
      </c>
      <c r="F15" s="13">
        <v>11209</v>
      </c>
      <c r="G15" s="13">
        <v>11129</v>
      </c>
      <c r="H15" s="13">
        <v>11880</v>
      </c>
      <c r="I15" s="13">
        <v>11757</v>
      </c>
      <c r="J15" s="13">
        <v>3969</v>
      </c>
      <c r="K15" s="13">
        <v>10094</v>
      </c>
      <c r="L15" s="13">
        <v>11247</v>
      </c>
      <c r="M15" s="13">
        <v>12881</v>
      </c>
      <c r="N15" s="9" t="s">
        <v>30</v>
      </c>
    </row>
    <row r="16" spans="1:14" x14ac:dyDescent="0.25">
      <c r="A16" s="7" t="s">
        <v>33</v>
      </c>
      <c r="B16" s="14">
        <v>49446</v>
      </c>
      <c r="C16" s="14">
        <v>55465</v>
      </c>
      <c r="D16" s="14">
        <v>58069</v>
      </c>
      <c r="E16" s="14">
        <v>48045</v>
      </c>
      <c r="F16" s="14">
        <v>50792</v>
      </c>
      <c r="G16" s="14">
        <v>48761</v>
      </c>
      <c r="H16" s="14">
        <v>56807</v>
      </c>
      <c r="I16" s="14">
        <v>83309</v>
      </c>
      <c r="J16" s="14">
        <v>55332</v>
      </c>
      <c r="K16" s="14">
        <v>41092</v>
      </c>
      <c r="L16" s="14">
        <v>82514</v>
      </c>
      <c r="M16" s="14">
        <v>84467</v>
      </c>
      <c r="N16" s="10" t="s">
        <v>30</v>
      </c>
    </row>
    <row r="17" spans="1:14" x14ac:dyDescent="0.25">
      <c r="A17" s="7" t="s">
        <v>34</v>
      </c>
      <c r="B17" s="13">
        <v>31751</v>
      </c>
      <c r="C17" s="13">
        <v>29295</v>
      </c>
      <c r="D17" s="13">
        <v>41583</v>
      </c>
      <c r="E17" s="11">
        <v>38003.4</v>
      </c>
      <c r="F17" s="13">
        <v>22613</v>
      </c>
      <c r="G17" s="13">
        <v>29486</v>
      </c>
      <c r="H17" s="13">
        <v>28473</v>
      </c>
      <c r="I17" s="13">
        <v>29621</v>
      </c>
      <c r="J17" s="13">
        <v>21280</v>
      </c>
      <c r="K17" s="13">
        <v>23045</v>
      </c>
      <c r="L17" s="13">
        <v>27054</v>
      </c>
      <c r="M17" s="11">
        <v>32520.6</v>
      </c>
      <c r="N17" s="9" t="s">
        <v>15</v>
      </c>
    </row>
    <row r="18" spans="1:14" x14ac:dyDescent="0.25">
      <c r="A18" s="7" t="s">
        <v>35</v>
      </c>
      <c r="B18" s="14">
        <v>-3597</v>
      </c>
      <c r="C18" s="14">
        <v>-2668</v>
      </c>
      <c r="D18" s="14">
        <v>-1544</v>
      </c>
      <c r="E18" s="14">
        <v>1369</v>
      </c>
      <c r="F18" s="14">
        <v>1809</v>
      </c>
      <c r="G18" s="14">
        <v>1705</v>
      </c>
      <c r="H18" s="14">
        <v>1893</v>
      </c>
      <c r="I18" s="14">
        <v>1733</v>
      </c>
      <c r="J18" s="14">
        <v>-20774</v>
      </c>
      <c r="K18" s="14">
        <v>-18017</v>
      </c>
      <c r="L18" s="14">
        <v>-7913</v>
      </c>
      <c r="M18" s="14">
        <v>-2302</v>
      </c>
      <c r="N18" s="10" t="s">
        <v>15</v>
      </c>
    </row>
    <row r="19" spans="1:14" x14ac:dyDescent="0.25">
      <c r="A19" s="7" t="s">
        <v>36</v>
      </c>
      <c r="B19" s="11">
        <v>4834.3</v>
      </c>
      <c r="C19" s="11">
        <v>5715.5</v>
      </c>
      <c r="D19" s="11">
        <v>5666.7</v>
      </c>
      <c r="E19" s="11">
        <v>6719.5</v>
      </c>
      <c r="F19" s="11">
        <v>6059.5</v>
      </c>
      <c r="G19" s="13">
        <v>5821</v>
      </c>
      <c r="H19" s="11">
        <v>5466.8</v>
      </c>
      <c r="I19" s="11">
        <v>5868.3</v>
      </c>
      <c r="J19" s="11">
        <v>-7571.4</v>
      </c>
      <c r="K19" s="13">
        <v>-5486</v>
      </c>
      <c r="L19" s="13">
        <v>3307</v>
      </c>
      <c r="M19" s="11">
        <v>6019.2</v>
      </c>
      <c r="N19" s="9" t="s">
        <v>15</v>
      </c>
    </row>
    <row r="20" spans="1:14" x14ac:dyDescent="0.25">
      <c r="A20" s="7" t="s">
        <v>37</v>
      </c>
      <c r="B20" s="12">
        <v>793.1</v>
      </c>
      <c r="C20" s="12">
        <v>653.1</v>
      </c>
      <c r="D20" s="12">
        <v>909.3</v>
      </c>
      <c r="E20" s="12">
        <v>1314.7</v>
      </c>
      <c r="F20" s="12">
        <v>122.4</v>
      </c>
      <c r="G20" s="12">
        <v>1855.8</v>
      </c>
      <c r="H20" s="12">
        <v>2717.1</v>
      </c>
      <c r="I20" s="12">
        <v>3375.1</v>
      </c>
      <c r="J20" s="12">
        <v>-11265.4</v>
      </c>
      <c r="K20" s="12">
        <v>2184.1</v>
      </c>
      <c r="L20" s="12">
        <v>8910.6</v>
      </c>
      <c r="M20" s="12">
        <v>16051.1</v>
      </c>
      <c r="N20" s="10" t="s">
        <v>15</v>
      </c>
    </row>
    <row r="21" spans="1:14" x14ac:dyDescent="0.25">
      <c r="A21" s="7" t="s">
        <v>38</v>
      </c>
      <c r="B21" s="11">
        <v>31550.2</v>
      </c>
      <c r="C21" s="11">
        <v>34541.5</v>
      </c>
      <c r="D21" s="13">
        <v>37424</v>
      </c>
      <c r="E21" s="11">
        <v>39760.1</v>
      </c>
      <c r="F21" s="11">
        <v>43218.5</v>
      </c>
      <c r="G21" s="11">
        <v>44575.5</v>
      </c>
      <c r="H21" s="11">
        <v>43328.800000000003</v>
      </c>
      <c r="I21" s="11">
        <v>42988.5</v>
      </c>
      <c r="J21" s="11">
        <v>35376.1</v>
      </c>
      <c r="K21" s="11">
        <v>43433.5</v>
      </c>
      <c r="L21" s="11">
        <v>49259.1</v>
      </c>
      <c r="M21" s="9" t="s">
        <v>40</v>
      </c>
      <c r="N21" s="9" t="s">
        <v>15</v>
      </c>
    </row>
    <row r="23" spans="1:14" x14ac:dyDescent="0.25">
      <c r="A23" s="1" t="s">
        <v>39</v>
      </c>
    </row>
    <row r="24" spans="1:14" x14ac:dyDescent="0.25">
      <c r="A24" s="1" t="s">
        <v>40</v>
      </c>
      <c r="B24" s="2" t="s">
        <v>41</v>
      </c>
    </row>
    <row r="25" spans="1:14" x14ac:dyDescent="0.25">
      <c r="A25" s="1" t="s">
        <v>42</v>
      </c>
    </row>
    <row r="26" spans="1:14" x14ac:dyDescent="0.25">
      <c r="A26" s="1" t="s">
        <v>30</v>
      </c>
      <c r="B26" s="2" t="s">
        <v>43</v>
      </c>
    </row>
  </sheetData>
  <mergeCells count="1">
    <mergeCell ref="M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2"/>
  <sheetViews>
    <sheetView topLeftCell="A29" workbookViewId="0">
      <selection activeCell="Q69" sqref="Q69"/>
    </sheetView>
  </sheetViews>
  <sheetFormatPr baseColWidth="10" defaultColWidth="8.85546875" defaultRowHeight="11.45" customHeight="1" x14ac:dyDescent="0.25"/>
  <cols>
    <col min="1" max="1" width="29.85546875" customWidth="1"/>
    <col min="2" max="13" width="10" customWidth="1"/>
  </cols>
  <sheetData>
    <row r="1" spans="1:13" ht="15" x14ac:dyDescent="0.25">
      <c r="A1" s="3" t="s">
        <v>0</v>
      </c>
    </row>
    <row r="2" spans="1:13" ht="15" x14ac:dyDescent="0.25">
      <c r="A2" s="3" t="s">
        <v>1</v>
      </c>
      <c r="B2" s="1" t="s">
        <v>2</v>
      </c>
    </row>
    <row r="3" spans="1:13" ht="15" x14ac:dyDescent="0.25">
      <c r="A3" s="3" t="s">
        <v>3</v>
      </c>
      <c r="B3" s="3" t="s">
        <v>4</v>
      </c>
    </row>
    <row r="4" spans="1:13" ht="15" x14ac:dyDescent="0.25"/>
    <row r="5" spans="1:13" ht="15" x14ac:dyDescent="0.25">
      <c r="A5" s="1" t="s">
        <v>5</v>
      </c>
    </row>
    <row r="6" spans="1:13" ht="15" x14ac:dyDescent="0.25">
      <c r="A6" s="1" t="s">
        <v>7</v>
      </c>
    </row>
    <row r="7" spans="1:13" ht="15" x14ac:dyDescent="0.25">
      <c r="A7" s="1" t="s">
        <v>9</v>
      </c>
    </row>
    <row r="8" spans="1:13" ht="15" x14ac:dyDescent="0.25">
      <c r="A8" s="1" t="s">
        <v>11</v>
      </c>
    </row>
    <row r="9" spans="1:13" ht="15" x14ac:dyDescent="0.25"/>
    <row r="10" spans="1:13" ht="11.45" customHeight="1" x14ac:dyDescent="0.25">
      <c r="A10" s="5" t="s">
        <v>13</v>
      </c>
      <c r="B10" s="4" t="s">
        <v>14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4" t="s">
        <v>21</v>
      </c>
      <c r="I10" s="4" t="s">
        <v>22</v>
      </c>
      <c r="J10" s="4" t="s">
        <v>23</v>
      </c>
      <c r="K10" s="4" t="s">
        <v>24</v>
      </c>
      <c r="L10" s="4" t="s">
        <v>25</v>
      </c>
      <c r="M10" s="23" t="s">
        <v>26</v>
      </c>
    </row>
    <row r="11" spans="1:13" ht="15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</row>
    <row r="12" spans="1:13" ht="15" x14ac:dyDescent="0.25">
      <c r="A12" s="7" t="s">
        <v>28</v>
      </c>
      <c r="B12" s="12">
        <f>'Feuille 1'!B12-'Feuille 2'!B12-'Feuille 3'!B12</f>
        <v>3976976.100000001</v>
      </c>
      <c r="C12" s="12">
        <f>'Feuille 1'!C12-'Feuille 2'!C12-'Feuille 3'!C12</f>
        <v>4093795.4999999991</v>
      </c>
      <c r="D12" s="12">
        <f>'Feuille 1'!D12-'Feuille 2'!D12-'Feuille 3'!D12</f>
        <v>4041784.3</v>
      </c>
      <c r="E12" s="12">
        <f>'Feuille 1'!E12-'Feuille 2'!E12-'Feuille 3'!E12</f>
        <v>4365237.1000000006</v>
      </c>
      <c r="F12" s="12">
        <f>'Feuille 1'!F12-'Feuille 2'!F12-'Feuille 3'!F12</f>
        <v>4477020.3000000007</v>
      </c>
      <c r="G12" s="12">
        <f>'Feuille 1'!G12-'Feuille 2'!G12-'Feuille 3'!G12</f>
        <v>4639183.2000000011</v>
      </c>
      <c r="H12" s="12">
        <f>'Feuille 1'!H12-'Feuille 2'!H12-'Feuille 3'!H12</f>
        <v>4740346.0999999996</v>
      </c>
      <c r="I12" s="12">
        <f>'Feuille 1'!I12-'Feuille 2'!I12-'Feuille 3'!I12</f>
        <v>4855154.4000000013</v>
      </c>
      <c r="J12" s="12">
        <f>'Feuille 1'!J12-'Feuille 2'!J12-'Feuille 3'!J12</f>
        <v>4702229.3000000007</v>
      </c>
      <c r="K12" s="12">
        <f>'Feuille 1'!K12-'Feuille 2'!K12-'Feuille 3'!K12</f>
        <v>5203800.4000000004</v>
      </c>
      <c r="L12" s="12">
        <f>'Feuille 1'!L12-'Feuille 2'!L12-'Feuille 3'!L12</f>
        <v>5709487.8999999994</v>
      </c>
      <c r="M12" s="12">
        <f>'Feuille 1'!M12-'Feuille 2'!M12-'Feuille 3'!M12</f>
        <v>6087947.9000000013</v>
      </c>
    </row>
    <row r="13" spans="1:13" ht="15" x14ac:dyDescent="0.25">
      <c r="A13" s="7" t="s">
        <v>29</v>
      </c>
      <c r="B13" s="12">
        <f>'Feuille 1'!B13-'Feuille 2'!B13-'Feuille 3'!B13</f>
        <v>143270.70000000001</v>
      </c>
      <c r="C13" s="12">
        <f>'Feuille 1'!C13-'Feuille 2'!C13-'Feuille 3'!C13</f>
        <v>149506.80000000002</v>
      </c>
      <c r="D13" s="12">
        <f>'Feuille 1'!D13-'Feuille 2'!D13-'Feuille 3'!D13</f>
        <v>149793.90000000002</v>
      </c>
      <c r="E13" s="12">
        <f>'Feuille 1'!E13-'Feuille 2'!E13-'Feuille 3'!E13</f>
        <v>167329.30000000002</v>
      </c>
      <c r="F13" s="12">
        <f>'Feuille 1'!F13-'Feuille 2'!F13-'Feuille 3'!F13</f>
        <v>173309.5</v>
      </c>
      <c r="G13" s="12">
        <f>'Feuille 1'!G13-'Feuille 2'!G13-'Feuille 3'!G13</f>
        <v>179484.4</v>
      </c>
      <c r="H13" s="12">
        <f>'Feuille 1'!H13-'Feuille 2'!H13-'Feuille 3'!H13</f>
        <v>186999.80000000002</v>
      </c>
      <c r="I13" s="12">
        <f>'Feuille 1'!I13-'Feuille 2'!I13-'Feuille 3'!I13</f>
        <v>197551.1</v>
      </c>
      <c r="J13" s="12">
        <f>'Feuille 1'!J13-'Feuille 2'!J13-'Feuille 3'!J13</f>
        <v>195318.20000000004</v>
      </c>
      <c r="K13" s="12">
        <f>'Feuille 1'!K13-'Feuille 2'!K13-'Feuille 3'!K13</f>
        <v>214325.30000000005</v>
      </c>
      <c r="L13" s="12">
        <f>'Feuille 1'!L13-'Feuille 2'!L13-'Feuille 3'!L13</f>
        <v>244871.30000000002</v>
      </c>
      <c r="M13" s="12">
        <f>'Feuille 1'!M13-'Feuille 2'!M13-'Feuille 3'!M13</f>
        <v>250648.7</v>
      </c>
    </row>
    <row r="14" spans="1:13" ht="15" x14ac:dyDescent="0.25">
      <c r="A14" s="7" t="s">
        <v>31</v>
      </c>
      <c r="B14" s="12">
        <f>'Feuille 1'!B14-'Feuille 2'!B14-'Feuille 3'!B14</f>
        <v>1046861</v>
      </c>
      <c r="C14" s="12">
        <f>'Feuille 1'!C14-'Feuille 2'!C14-'Feuille 3'!C14</f>
        <v>1100102</v>
      </c>
      <c r="D14" s="12">
        <f>'Feuille 1'!D14-'Feuille 2'!D14-'Feuille 3'!D14</f>
        <v>1092192</v>
      </c>
      <c r="E14" s="12">
        <f>'Feuille 1'!E14-'Feuille 2'!E14-'Feuille 3'!E14</f>
        <v>1182903</v>
      </c>
      <c r="F14" s="12">
        <f>'Feuille 1'!F14-'Feuille 2'!F14-'Feuille 3'!F14</f>
        <v>1221660</v>
      </c>
      <c r="G14" s="12">
        <f>'Feuille 1'!G14-'Feuille 2'!G14-'Feuille 3'!G14</f>
        <v>1269446</v>
      </c>
      <c r="H14" s="12">
        <f>'Feuille 1'!H14-'Feuille 2'!H14-'Feuille 3'!H14</f>
        <v>1275767</v>
      </c>
      <c r="I14" s="12">
        <f>'Feuille 1'!I14-'Feuille 2'!I14-'Feuille 3'!I14</f>
        <v>1288478</v>
      </c>
      <c r="J14" s="12">
        <f>'Feuille 1'!J14-'Feuille 2'!J14-'Feuille 3'!J14</f>
        <v>1276068</v>
      </c>
      <c r="K14" s="12">
        <f>'Feuille 1'!K14-'Feuille 2'!K14-'Feuille 3'!K14</f>
        <v>1406786</v>
      </c>
      <c r="L14" s="12">
        <f>'Feuille 1'!L14-'Feuille 2'!L14-'Feuille 3'!L14</f>
        <v>1502582</v>
      </c>
      <c r="M14" s="12">
        <f>'Feuille 1'!M14-'Feuille 2'!M14-'Feuille 3'!M14</f>
        <v>1614177</v>
      </c>
    </row>
    <row r="15" spans="1:13" ht="15" x14ac:dyDescent="0.25">
      <c r="A15" s="7" t="s">
        <v>32</v>
      </c>
      <c r="B15" s="12">
        <f>'Feuille 1'!B15-'Feuille 2'!B15-'Feuille 3'!B15</f>
        <v>459052</v>
      </c>
      <c r="C15" s="12">
        <f>'Feuille 1'!C15-'Feuille 2'!C15-'Feuille 3'!C15</f>
        <v>466833</v>
      </c>
      <c r="D15" s="12">
        <f>'Feuille 1'!D15-'Feuille 2'!D15-'Feuille 3'!D15</f>
        <v>460791</v>
      </c>
      <c r="E15" s="12">
        <f>'Feuille 1'!E15-'Feuille 2'!E15-'Feuille 3'!E15</f>
        <v>477904</v>
      </c>
      <c r="F15" s="12">
        <f>'Feuille 1'!F15-'Feuille 2'!F15-'Feuille 3'!F15</f>
        <v>500166</v>
      </c>
      <c r="G15" s="12">
        <f>'Feuille 1'!G15-'Feuille 2'!G15-'Feuille 3'!G15</f>
        <v>521853</v>
      </c>
      <c r="H15" s="12">
        <f>'Feuille 1'!H15-'Feuille 2'!H15-'Feuille 3'!H15</f>
        <v>535316</v>
      </c>
      <c r="I15" s="12">
        <f>'Feuille 1'!I15-'Feuille 2'!I15-'Feuille 3'!I15</f>
        <v>540378</v>
      </c>
      <c r="J15" s="12">
        <f>'Feuille 1'!J15-'Feuille 2'!J15-'Feuille 3'!J15</f>
        <v>465129</v>
      </c>
      <c r="K15" s="12">
        <f>'Feuille 1'!K15-'Feuille 2'!K15-'Feuille 3'!K15</f>
        <v>504308</v>
      </c>
      <c r="L15" s="12">
        <f>'Feuille 1'!L15-'Feuille 2'!L15-'Feuille 3'!L15</f>
        <v>585372</v>
      </c>
      <c r="M15" s="12">
        <f>'Feuille 1'!M15-'Feuille 2'!M15-'Feuille 3'!M15</f>
        <v>639168</v>
      </c>
    </row>
    <row r="16" spans="1:13" ht="15" x14ac:dyDescent="0.25">
      <c r="A16" s="7" t="s">
        <v>33</v>
      </c>
      <c r="B16" s="12">
        <f>'Feuille 1'!B16-'Feuille 2'!B16-'Feuille 3'!B16</f>
        <v>710422.8</v>
      </c>
      <c r="C16" s="12">
        <f>'Feuille 1'!C16-'Feuille 2'!C16-'Feuille 3'!C16</f>
        <v>725939.10000000009</v>
      </c>
      <c r="D16" s="12">
        <f>'Feuille 1'!D16-'Feuille 2'!D16-'Feuille 3'!D16</f>
        <v>719868</v>
      </c>
      <c r="E16" s="12">
        <f>'Feuille 1'!E16-'Feuille 2'!E16-'Feuille 3'!E16</f>
        <v>769191.60000000009</v>
      </c>
      <c r="F16" s="12">
        <f>'Feuille 1'!F16-'Feuille 2'!F16-'Feuille 3'!F16</f>
        <v>767959.59999999986</v>
      </c>
      <c r="G16" s="12">
        <f>'Feuille 1'!G16-'Feuille 2'!G16-'Feuille 3'!G16</f>
        <v>778745.8</v>
      </c>
      <c r="H16" s="12">
        <f>'Feuille 1'!H16-'Feuille 2'!H16-'Feuille 3'!H16</f>
        <v>793185.5</v>
      </c>
      <c r="I16" s="12">
        <f>'Feuille 1'!I16-'Feuille 2'!I16-'Feuille 3'!I16</f>
        <v>824339.69999999972</v>
      </c>
      <c r="J16" s="12">
        <f>'Feuille 1'!J16-'Feuille 2'!J16-'Feuille 3'!J16</f>
        <v>806201.7</v>
      </c>
      <c r="K16" s="12">
        <f>'Feuille 1'!K16-'Feuille 2'!K16-'Feuille 3'!K16</f>
        <v>886036.89999999991</v>
      </c>
      <c r="L16" s="12">
        <f>'Feuille 1'!L16-'Feuille 2'!L16-'Feuille 3'!L16</f>
        <v>911714.59999999986</v>
      </c>
      <c r="M16" s="12">
        <f>'Feuille 1'!M16-'Feuille 2'!M16-'Feuille 3'!M16</f>
        <v>1003190.3999999999</v>
      </c>
    </row>
    <row r="17" spans="1:13" ht="15" x14ac:dyDescent="0.25">
      <c r="A17" s="7" t="s">
        <v>34</v>
      </c>
      <c r="B17" s="12">
        <f>'Feuille 1'!B17-'Feuille 2'!B17-'Feuille 3'!B17</f>
        <v>777557.1</v>
      </c>
      <c r="C17" s="12">
        <f>'Feuille 1'!C17-'Feuille 2'!C17-'Feuille 3'!C17</f>
        <v>801653</v>
      </c>
      <c r="D17" s="12">
        <f>'Feuille 1'!D17-'Feuille 2'!D17-'Feuille 3'!D17</f>
        <v>773657.8</v>
      </c>
      <c r="E17" s="12">
        <f>'Feuille 1'!E17-'Feuille 2'!E17-'Feuille 3'!E17</f>
        <v>792385.2</v>
      </c>
      <c r="F17" s="12">
        <f>'Feuille 1'!F17-'Feuille 2'!F17-'Feuille 3'!F17</f>
        <v>827592.2</v>
      </c>
      <c r="G17" s="12">
        <f>'Feuille 1'!G17-'Feuille 2'!G17-'Feuille 3'!G17</f>
        <v>839763.2</v>
      </c>
      <c r="H17" s="12">
        <f>'Feuille 1'!H17-'Feuille 2'!H17-'Feuille 3'!H17</f>
        <v>850329.99999999988</v>
      </c>
      <c r="I17" s="12">
        <f>'Feuille 1'!I17-'Feuille 2'!I17-'Feuille 3'!I17</f>
        <v>855692</v>
      </c>
      <c r="J17" s="12">
        <f>'Feuille 1'!J17-'Feuille 2'!J17-'Feuille 3'!J17</f>
        <v>797080.7</v>
      </c>
      <c r="K17" s="12">
        <f>'Feuille 1'!K17-'Feuille 2'!K17-'Feuille 3'!K17</f>
        <v>882750.79999999993</v>
      </c>
      <c r="L17" s="12">
        <f>'Feuille 1'!L17-'Feuille 2'!L17-'Feuille 3'!L17</f>
        <v>981933.29999999993</v>
      </c>
      <c r="M17" s="12">
        <f>'Feuille 1'!M17-'Feuille 2'!M17-'Feuille 3'!M17</f>
        <v>1053509.2999999998</v>
      </c>
    </row>
    <row r="18" spans="1:13" ht="15" x14ac:dyDescent="0.25">
      <c r="A18" s="7" t="s">
        <v>35</v>
      </c>
      <c r="B18" s="12">
        <f>'Feuille 1'!B18-'Feuille 2'!B18-'Feuille 3'!B18</f>
        <v>267402</v>
      </c>
      <c r="C18" s="12">
        <f>'Feuille 1'!C18-'Feuille 2'!C18-'Feuille 3'!C18</f>
        <v>271950</v>
      </c>
      <c r="D18" s="12">
        <f>'Feuille 1'!D18-'Feuille 2'!D18-'Feuille 3'!D18</f>
        <v>270385</v>
      </c>
      <c r="E18" s="12">
        <f>'Feuille 1'!E18-'Feuille 2'!E18-'Feuille 3'!E18</f>
        <v>295263</v>
      </c>
      <c r="F18" s="12">
        <f>'Feuille 1'!F18-'Feuille 2'!F18-'Feuille 3'!F18</f>
        <v>299861</v>
      </c>
      <c r="G18" s="12">
        <f>'Feuille 1'!G18-'Feuille 2'!G18-'Feuille 3'!G18</f>
        <v>315751</v>
      </c>
      <c r="H18" s="12">
        <f>'Feuille 1'!H18-'Feuille 2'!H18-'Feuille 3'!H18</f>
        <v>328764</v>
      </c>
      <c r="I18" s="12">
        <f>'Feuille 1'!I18-'Feuille 2'!I18-'Feuille 3'!I18</f>
        <v>344713</v>
      </c>
      <c r="J18" s="12">
        <f>'Feuille 1'!J18-'Feuille 2'!J18-'Feuille 3'!J18</f>
        <v>340593</v>
      </c>
      <c r="K18" s="12">
        <f>'Feuille 1'!K18-'Feuille 2'!K18-'Feuille 3'!K18</f>
        <v>385948</v>
      </c>
      <c r="L18" s="12">
        <f>'Feuille 1'!L18-'Feuille 2'!L18-'Feuille 3'!L18</f>
        <v>441318</v>
      </c>
      <c r="M18" s="12">
        <f>'Feuille 1'!M18-'Feuille 2'!M18-'Feuille 3'!M18</f>
        <v>474793</v>
      </c>
    </row>
    <row r="19" spans="1:13" ht="15" x14ac:dyDescent="0.25">
      <c r="A19" s="7" t="s">
        <v>36</v>
      </c>
      <c r="B19" s="12">
        <f>'Feuille 1'!B19-'Feuille 2'!B19-'Feuille 3'!B19</f>
        <v>117886.99999999999</v>
      </c>
      <c r="C19" s="12">
        <f>'Feuille 1'!C19-'Feuille 2'!C19-'Feuille 3'!C19</f>
        <v>124080.69999999998</v>
      </c>
      <c r="D19" s="12">
        <f>'Feuille 1'!D19-'Feuille 2'!D19-'Feuille 3'!D19</f>
        <v>125124.00000000001</v>
      </c>
      <c r="E19" s="12">
        <f>'Feuille 1'!E19-'Feuille 2'!E19-'Feuille 3'!E19</f>
        <v>133494.69999999998</v>
      </c>
      <c r="F19" s="12">
        <f>'Feuille 1'!F19-'Feuille 2'!F19-'Feuille 3'!F19</f>
        <v>139853.50000000003</v>
      </c>
      <c r="G19" s="12">
        <f>'Feuille 1'!G19-'Feuille 2'!G19-'Feuille 3'!G19</f>
        <v>144584.69999999998</v>
      </c>
      <c r="H19" s="12">
        <f>'Feuille 1'!H19-'Feuille 2'!H19-'Feuille 3'!H19</f>
        <v>150966.69999999998</v>
      </c>
      <c r="I19" s="12">
        <f>'Feuille 1'!I19-'Feuille 2'!I19-'Feuille 3'!I19</f>
        <v>154206.19999999998</v>
      </c>
      <c r="J19" s="12">
        <f>'Feuille 1'!J19-'Feuille 2'!J19-'Feuille 3'!J19</f>
        <v>156017.40000000002</v>
      </c>
      <c r="K19" s="12">
        <f>'Feuille 1'!K19-'Feuille 2'!K19-'Feuille 3'!K19</f>
        <v>166606.9</v>
      </c>
      <c r="L19" s="12">
        <f>'Feuille 1'!L19-'Feuille 2'!L19-'Feuille 3'!L19</f>
        <v>180641.2</v>
      </c>
      <c r="M19" s="12">
        <f>'Feuille 1'!M19-'Feuille 2'!M19-'Feuille 3'!M19</f>
        <v>184130.89999999997</v>
      </c>
    </row>
    <row r="20" spans="1:13" ht="15" x14ac:dyDescent="0.25">
      <c r="A20" s="7" t="s">
        <v>37</v>
      </c>
      <c r="B20" s="12">
        <f>'Feuille 1'!B20-'Feuille 2'!B20-'Feuille 3'!B20</f>
        <v>178468.6</v>
      </c>
      <c r="C20" s="12">
        <f>'Feuille 1'!C20-'Feuille 2'!C20-'Feuille 3'!C20</f>
        <v>190559.6</v>
      </c>
      <c r="D20" s="12">
        <f>'Feuille 1'!D20-'Feuille 2'!D20-'Feuille 3'!D20</f>
        <v>196466.59999999998</v>
      </c>
      <c r="E20" s="12">
        <f>'Feuille 1'!E20-'Feuille 2'!E20-'Feuille 3'!E20</f>
        <v>220798.3</v>
      </c>
      <c r="F20" s="12">
        <f>'Feuille 1'!F20-'Feuille 2'!F20-'Feuille 3'!F20</f>
        <v>212556.09999999998</v>
      </c>
      <c r="G20" s="12">
        <f>'Feuille 1'!G20-'Feuille 2'!G20-'Feuille 3'!G20</f>
        <v>228366.9</v>
      </c>
      <c r="H20" s="12">
        <f>'Feuille 1'!H20-'Feuille 2'!H20-'Feuille 3'!H20</f>
        <v>242305.8</v>
      </c>
      <c r="I20" s="12">
        <f>'Feuille 1'!I20-'Feuille 2'!I20-'Feuille 3'!I20</f>
        <v>257642.9</v>
      </c>
      <c r="J20" s="12">
        <f>'Feuille 1'!J20-'Feuille 2'!J20-'Feuille 3'!J20</f>
        <v>265163</v>
      </c>
      <c r="K20" s="12">
        <f>'Feuille 1'!K20-'Feuille 2'!K20-'Feuille 3'!K20</f>
        <v>280186.60000000003</v>
      </c>
      <c r="L20" s="12">
        <f>'Feuille 1'!L20-'Feuille 2'!L20-'Feuille 3'!L20</f>
        <v>331414.60000000009</v>
      </c>
      <c r="M20" s="12">
        <f>'Feuille 1'!M20-'Feuille 2'!M20-'Feuille 3'!M20</f>
        <v>369461.5</v>
      </c>
    </row>
    <row r="21" spans="1:13" ht="15" x14ac:dyDescent="0.25">
      <c r="A21" s="7" t="s">
        <v>38</v>
      </c>
      <c r="B21" s="12">
        <f>'Feuille 1'!B21-'Feuille 2'!B21-'Feuille 3'!B21</f>
        <v>125892.09999999999</v>
      </c>
      <c r="C21" s="12">
        <f>'Feuille 1'!C21-'Feuille 2'!C21-'Feuille 3'!C21</f>
        <v>137587.70000000001</v>
      </c>
      <c r="D21" s="12">
        <f>'Feuille 1'!D21-'Feuille 2'!D21-'Feuille 3'!D21</f>
        <v>135447.6</v>
      </c>
      <c r="E21" s="12">
        <f>'Feuille 1'!E21-'Feuille 2'!E21-'Feuille 3'!E21</f>
        <v>147162.80000000002</v>
      </c>
      <c r="F21" s="12">
        <f>'Feuille 1'!F21-'Feuille 2'!F21-'Feuille 3'!F21</f>
        <v>145735.5</v>
      </c>
      <c r="G21" s="12">
        <f>'Feuille 1'!G21-'Feuille 2'!G21-'Feuille 3'!G21</f>
        <v>147066.20000000001</v>
      </c>
      <c r="H21" s="12">
        <f>'Feuille 1'!H21-'Feuille 2'!H21-'Feuille 3'!H21</f>
        <v>142177.5</v>
      </c>
      <c r="I21" s="12">
        <f>'Feuille 1'!I21-'Feuille 2'!I21-'Feuille 3'!I21</f>
        <v>149936.30000000002</v>
      </c>
      <c r="J21" s="12">
        <f>'Feuille 1'!J21-'Feuille 2'!J21-'Feuille 3'!J21</f>
        <v>155927.59999999998</v>
      </c>
      <c r="K21" s="12">
        <f>'Feuille 1'!K21-'Feuille 2'!K21-'Feuille 3'!K21</f>
        <v>178095.80000000002</v>
      </c>
      <c r="L21" s="12">
        <f>'Feuille 1'!L21-'Feuille 2'!L21-'Feuille 3'!L21</f>
        <v>181293.5</v>
      </c>
      <c r="M21" s="12" t="e">
        <f>'Feuille 1'!M21-'Feuille 2'!M21-'Feuille 3'!M21</f>
        <v>#VALUE!</v>
      </c>
    </row>
    <row r="23" spans="1:13" ht="11.45" customHeight="1" x14ac:dyDescent="0.25">
      <c r="A23" s="5" t="s">
        <v>13</v>
      </c>
      <c r="B23" s="4" t="s">
        <v>14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4" t="s">
        <v>21</v>
      </c>
      <c r="I23" s="4" t="s">
        <v>22</v>
      </c>
      <c r="J23" s="4" t="s">
        <v>23</v>
      </c>
      <c r="K23" s="4" t="s">
        <v>24</v>
      </c>
      <c r="L23" s="4" t="s">
        <v>25</v>
      </c>
      <c r="M23" s="23" t="s">
        <v>26</v>
      </c>
    </row>
    <row r="24" spans="1:13" ht="15" x14ac:dyDescent="0.25">
      <c r="A24" s="7" t="s">
        <v>28</v>
      </c>
      <c r="B24" s="15">
        <f>B12/'Feuille 1'!B12</f>
        <v>0.4615658739005597</v>
      </c>
      <c r="C24" s="15">
        <f>C12/'Feuille 1'!C12</f>
        <v>0.46270962434476942</v>
      </c>
      <c r="D24" s="15">
        <f>D12/'Feuille 1'!D12</f>
        <v>0.45564108582292134</v>
      </c>
      <c r="E24" s="15">
        <f>E12/'Feuille 1'!E12</f>
        <v>0.46035561103567602</v>
      </c>
      <c r="F24" s="15">
        <f>F12/'Feuille 1'!F12</f>
        <v>0.46006594337681617</v>
      </c>
      <c r="G24" s="15">
        <f>G12/'Feuille 1'!G12</f>
        <v>0.45957262879645849</v>
      </c>
      <c r="H24" s="15">
        <f>H12/'Feuille 1'!H12</f>
        <v>0.45468578820362032</v>
      </c>
      <c r="I24" s="15">
        <f>I12/'Feuille 1'!I12</f>
        <v>0.4504935614733383</v>
      </c>
      <c r="J24" s="15">
        <f>J12/'Feuille 1'!J12</f>
        <v>0.45347735799692679</v>
      </c>
      <c r="K24" s="15">
        <f>K12/'Feuille 1'!K12</f>
        <v>0.46440415348878267</v>
      </c>
      <c r="L24" s="15">
        <f>L12/'Feuille 1'!L12</f>
        <v>0.46481285928687516</v>
      </c>
      <c r="M24" s="15">
        <f>M12/'Feuille 1'!M12</f>
        <v>0.46336830248874677</v>
      </c>
    </row>
    <row r="25" spans="1:13" ht="15" x14ac:dyDescent="0.25">
      <c r="A25" s="7" t="s">
        <v>29</v>
      </c>
      <c r="B25" s="15">
        <f>B13/'Feuille 1'!B13</f>
        <v>0.44106770681008661</v>
      </c>
      <c r="C25" s="15">
        <f>C13/'Feuille 1'!C13</f>
        <v>0.44062891242994467</v>
      </c>
      <c r="D25" s="15">
        <f>D13/'Feuille 1'!D13</f>
        <v>0.43136335087942101</v>
      </c>
      <c r="E25" s="15">
        <f>E13/'Feuille 1'!E13</f>
        <v>0.44914721262094726</v>
      </c>
      <c r="F25" s="15">
        <f>F13/'Feuille 1'!F13</f>
        <v>0.45265330929413722</v>
      </c>
      <c r="G25" s="15">
        <f>G13/'Feuille 1'!G13</f>
        <v>0.45327548412514013</v>
      </c>
      <c r="H25" s="15">
        <f>H13/'Feuille 1'!H13</f>
        <v>0.45570672146200625</v>
      </c>
      <c r="I25" s="15">
        <f>I13/'Feuille 1'!I13</f>
        <v>0.46040278435510873</v>
      </c>
      <c r="J25" s="15">
        <f>J13/'Feuille 1'!J13</f>
        <v>0.46727412224407527</v>
      </c>
      <c r="K25" s="15">
        <f>K13/'Feuille 1'!K13</f>
        <v>0.47376967608634196</v>
      </c>
      <c r="L25" s="15">
        <f>L13/'Feuille 1'!L13</f>
        <v>0.48184070159821035</v>
      </c>
      <c r="M25" s="15">
        <f>M13/'Feuille 1'!M13</f>
        <v>0.46496365232373588</v>
      </c>
    </row>
    <row r="26" spans="1:13" ht="15" x14ac:dyDescent="0.25">
      <c r="A26" s="7" t="s">
        <v>31</v>
      </c>
      <c r="B26" s="15">
        <f>B14/'Feuille 1'!B14</f>
        <v>0.44700170199174882</v>
      </c>
      <c r="C26" s="15">
        <f>C14/'Feuille 1'!C14</f>
        <v>0.44857027404694788</v>
      </c>
      <c r="D26" s="15">
        <f>D14/'Feuille 1'!D14</f>
        <v>0.43684167792909451</v>
      </c>
      <c r="E26" s="15">
        <f>E14/'Feuille 1'!E14</f>
        <v>0.42984377912721111</v>
      </c>
      <c r="F26" s="15">
        <f>F14/'Feuille 1'!F14</f>
        <v>0.42819498879443235</v>
      </c>
      <c r="G26" s="15">
        <f>G14/'Feuille 1'!G14</f>
        <v>0.42665893191921</v>
      </c>
      <c r="H26" s="15">
        <f>H14/'Feuille 1'!H14</f>
        <v>0.41604498541619922</v>
      </c>
      <c r="I26" s="15">
        <f>I14/'Feuille 1'!I14</f>
        <v>0.40784003155156268</v>
      </c>
      <c r="J26" s="15">
        <f>J14/'Feuille 1'!J14</f>
        <v>0.41176806560316126</v>
      </c>
      <c r="K26" s="15">
        <f>K14/'Feuille 1'!K14</f>
        <v>0.4278230045650519</v>
      </c>
      <c r="L26" s="15">
        <f>L14/'Feuille 1'!L14</f>
        <v>0.42173928419662843</v>
      </c>
      <c r="M26" s="15">
        <f>M14/'Feuille 1'!M14</f>
        <v>0.42246497772487512</v>
      </c>
    </row>
    <row r="27" spans="1:13" ht="15" x14ac:dyDescent="0.25">
      <c r="A27" s="7" t="s">
        <v>32</v>
      </c>
      <c r="B27" s="15">
        <f>B15/'Feuille 1'!B15</f>
        <v>0.46380319998060127</v>
      </c>
      <c r="C27" s="15">
        <f>C15/'Feuille 1'!C15</f>
        <v>0.47394357546266641</v>
      </c>
      <c r="D27" s="15">
        <f>D15/'Feuille 1'!D15</f>
        <v>0.48349749275211773</v>
      </c>
      <c r="E27" s="15">
        <f>E15/'Feuille 1'!E15</f>
        <v>0.48373983739837401</v>
      </c>
      <c r="F27" s="15">
        <f>F15/'Feuille 1'!F15</f>
        <v>0.49064743967039437</v>
      </c>
      <c r="G27" s="15">
        <f>G15/'Feuille 1'!G15</f>
        <v>0.49179359206575679</v>
      </c>
      <c r="H27" s="15">
        <f>H15/'Feuille 1'!H15</f>
        <v>0.48760617391343952</v>
      </c>
      <c r="I27" s="15">
        <f>I15/'Feuille 1'!I15</f>
        <v>0.47486221053667588</v>
      </c>
      <c r="J27" s="15">
        <f>J15/'Feuille 1'!J15</f>
        <v>0.45115930333163912</v>
      </c>
      <c r="K27" s="15">
        <f>K15/'Feuille 1'!K15</f>
        <v>0.45084056338531819</v>
      </c>
      <c r="L27" s="15">
        <f>L15/'Feuille 1'!L15</f>
        <v>0.46736996409526371</v>
      </c>
      <c r="M27" s="15">
        <f>M15/'Feuille 1'!M15</f>
        <v>0.46734558982668156</v>
      </c>
    </row>
    <row r="28" spans="1:13" s="18" customFormat="1" ht="15" x14ac:dyDescent="0.25">
      <c r="A28" s="16" t="s">
        <v>33</v>
      </c>
      <c r="B28" s="17">
        <f>B16/'Feuille 1'!B16</f>
        <v>0.3963091326240758</v>
      </c>
      <c r="C28" s="17">
        <f>C16/'Feuille 1'!C16</f>
        <v>0.39329620760760442</v>
      </c>
      <c r="D28" s="17">
        <f>D16/'Feuille 1'!D16</f>
        <v>0.38563325573898039</v>
      </c>
      <c r="E28" s="17">
        <f>E16/'Feuille 1'!E16</f>
        <v>0.39237917055993665</v>
      </c>
      <c r="F28" s="17">
        <f>F16/'Feuille 1'!F16</f>
        <v>0.38712759252395107</v>
      </c>
      <c r="G28" s="17">
        <f>G16/'Feuille 1'!G16</f>
        <v>0.38367422510198279</v>
      </c>
      <c r="H28" s="17">
        <f>H16/'Feuille 1'!H16</f>
        <v>0.38097690662326439</v>
      </c>
      <c r="I28" s="17">
        <f>I16/'Feuille 1'!I16</f>
        <v>0.38329083999003472</v>
      </c>
      <c r="J28" s="17">
        <f>J16/'Feuille 1'!J16</f>
        <v>0.39201749613866982</v>
      </c>
      <c r="K28" s="17">
        <f>K16/'Feuille 1'!K16</f>
        <v>0.40042080395002738</v>
      </c>
      <c r="L28" s="17">
        <f>L16/'Feuille 1'!L16</f>
        <v>0.38448231131359351</v>
      </c>
      <c r="M28" s="17">
        <f>M16/'Feuille 1'!M16</f>
        <v>0.39548780055113358</v>
      </c>
    </row>
    <row r="29" spans="1:13" ht="15" x14ac:dyDescent="0.25">
      <c r="A29" s="7" t="s">
        <v>34</v>
      </c>
      <c r="B29" s="15">
        <f>B17/'Feuille 1'!B17</f>
        <v>0.5364361742677598</v>
      </c>
      <c r="C29" s="15">
        <f>C17/'Feuille 1'!C17</f>
        <v>0.54165186952134003</v>
      </c>
      <c r="D29" s="15">
        <f>D17/'Feuille 1'!D17</f>
        <v>0.53159551599425714</v>
      </c>
      <c r="E29" s="15">
        <f>E17/'Feuille 1'!E17</f>
        <v>0.5355026144761279</v>
      </c>
      <c r="F29" s="15">
        <f>F17/'Feuille 1'!F17</f>
        <v>0.5461109453714319</v>
      </c>
      <c r="G29" s="15">
        <f>G17/'Feuille 1'!G17</f>
        <v>0.54108314153829495</v>
      </c>
      <c r="H29" s="15">
        <f>H17/'Feuille 1'!H17</f>
        <v>0.53734915669554628</v>
      </c>
      <c r="I29" s="15">
        <f>I17/'Feuille 1'!I17</f>
        <v>0.53338409786184338</v>
      </c>
      <c r="J29" s="15">
        <f>J17/'Feuille 1'!J17</f>
        <v>0.5326933328984893</v>
      </c>
      <c r="K29" s="15">
        <f>K17/'Feuille 1'!K17</f>
        <v>0.53694768495010148</v>
      </c>
      <c r="L29" s="15">
        <f>L17/'Feuille 1'!L17</f>
        <v>0.54777536493549894</v>
      </c>
      <c r="M29" s="15">
        <f>M17/'Feuille 1'!M17</f>
        <v>0.551559262857369</v>
      </c>
    </row>
    <row r="30" spans="1:13" ht="15" x14ac:dyDescent="0.25">
      <c r="A30" s="7" t="s">
        <v>35</v>
      </c>
      <c r="B30" s="15">
        <f>B18/'Feuille 1'!B18</f>
        <v>0.46447746675814872</v>
      </c>
      <c r="C30" s="15">
        <f>C18/'Feuille 1'!C18</f>
        <v>0.46158233036700846</v>
      </c>
      <c r="D30" s="15">
        <f>D18/'Feuille 1'!D18</f>
        <v>0.45587280712846578</v>
      </c>
      <c r="E30" s="15">
        <f>E18/'Feuille 1'!E18</f>
        <v>0.47044418172605978</v>
      </c>
      <c r="F30" s="15">
        <f>F18/'Feuille 1'!F18</f>
        <v>0.4653971988725959</v>
      </c>
      <c r="G30" s="15">
        <f>G18/'Feuille 1'!G18</f>
        <v>0.46991371176335772</v>
      </c>
      <c r="H30" s="15">
        <f>H18/'Feuille 1'!H18</f>
        <v>0.46728836469539781</v>
      </c>
      <c r="I30" s="15">
        <f>I18/'Feuille 1'!I18</f>
        <v>0.46613829735445728</v>
      </c>
      <c r="J30" s="15">
        <f>J18/'Feuille 1'!J18</f>
        <v>0.46904010058541706</v>
      </c>
      <c r="K30" s="15">
        <f>K18/'Feuille 1'!K18</f>
        <v>0.48747426521667742</v>
      </c>
      <c r="L30" s="15">
        <f>L18/'Feuille 1'!L18</f>
        <v>0.49688236764417781</v>
      </c>
      <c r="M30" s="15">
        <f>M18/'Feuille 1'!M18</f>
        <v>0.49350472515913374</v>
      </c>
    </row>
    <row r="31" spans="1:13" ht="15" x14ac:dyDescent="0.25">
      <c r="A31" s="7" t="s">
        <v>36</v>
      </c>
      <c r="B31" s="15">
        <f>B19/'Feuille 1'!B19</f>
        <v>0.45061254132981665</v>
      </c>
      <c r="C31" s="15">
        <f>C19/'Feuille 1'!C19</f>
        <v>0.45251186797581217</v>
      </c>
      <c r="D31" s="15">
        <f>D19/'Feuille 1'!D19</f>
        <v>0.44516596595827346</v>
      </c>
      <c r="E31" s="15">
        <f>E19/'Feuille 1'!E19</f>
        <v>0.43935044641094029</v>
      </c>
      <c r="F31" s="15">
        <f>F19/'Feuille 1'!F19</f>
        <v>0.44268097475373031</v>
      </c>
      <c r="G31" s="15">
        <f>G19/'Feuille 1'!G19</f>
        <v>0.44300637678033256</v>
      </c>
      <c r="H31" s="15">
        <f>H19/'Feuille 1'!H19</f>
        <v>0.44226158600106164</v>
      </c>
      <c r="I31" s="15">
        <f>I19/'Feuille 1'!I19</f>
        <v>0.43716352944044751</v>
      </c>
      <c r="J31" s="15">
        <f>J19/'Feuille 1'!J19</f>
        <v>0.4581606490355179</v>
      </c>
      <c r="K31" s="15">
        <f>K19/'Feuille 1'!K19</f>
        <v>0.45955795445047998</v>
      </c>
      <c r="L31" s="15">
        <f>L19/'Feuille 1'!L19</f>
        <v>0.45005907235229548</v>
      </c>
      <c r="M31" s="15">
        <f>M19/'Feuille 1'!M19</f>
        <v>0.43326997342931278</v>
      </c>
    </row>
    <row r="32" spans="1:13" ht="15" x14ac:dyDescent="0.25">
      <c r="A32" s="7" t="s">
        <v>37</v>
      </c>
      <c r="B32" s="15">
        <f>B20/'Feuille 1'!B20</f>
        <v>0.56232278595678653</v>
      </c>
      <c r="C32" s="15">
        <f>C20/'Feuille 1'!C20</f>
        <v>0.57145221919508915</v>
      </c>
      <c r="D32" s="15">
        <f>D20/'Feuille 1'!D20</f>
        <v>0.57234156043046236</v>
      </c>
      <c r="E32" s="15">
        <f>E20/'Feuille 1'!E20</f>
        <v>0.57507224921656219</v>
      </c>
      <c r="F32" s="15">
        <f>F20/'Feuille 1'!F20</f>
        <v>0.56249837910905776</v>
      </c>
      <c r="G32" s="15">
        <f>G20/'Feuille 1'!G20</f>
        <v>0.5540857860763585</v>
      </c>
      <c r="H32" s="15">
        <f>H20/'Feuille 1'!H20</f>
        <v>0.54822326067154492</v>
      </c>
      <c r="I32" s="15">
        <f>I20/'Feuille 1'!I20</f>
        <v>0.54360122686571755</v>
      </c>
      <c r="J32" s="15">
        <f>J20/'Feuille 1'!J20</f>
        <v>0.56509156314799069</v>
      </c>
      <c r="K32" s="15">
        <f>K20/'Feuille 1'!K20</f>
        <v>0.55124220364199261</v>
      </c>
      <c r="L32" s="15">
        <f>L20/'Feuille 1'!L20</f>
        <v>0.56142581645403233</v>
      </c>
      <c r="M32" s="15">
        <f>M20/'Feuille 1'!M20</f>
        <v>0.54620641184529528</v>
      </c>
    </row>
    <row r="33" spans="1:13" ht="15" x14ac:dyDescent="0.25">
      <c r="A33" s="7" t="s">
        <v>38</v>
      </c>
      <c r="B33" s="15">
        <f>B21/'Feuille 1'!B21</f>
        <v>0.38345484954620646</v>
      </c>
      <c r="C33" s="15">
        <f>C21/'Feuille 1'!C21</f>
        <v>0.37873160365607766</v>
      </c>
      <c r="D33" s="15">
        <f>D21/'Feuille 1'!D21</f>
        <v>0.3570263879992725</v>
      </c>
      <c r="E33" s="15">
        <f>E21/'Feuille 1'!E21</f>
        <v>0.36639224286991506</v>
      </c>
      <c r="F33" s="15">
        <f>F21/'Feuille 1'!F21</f>
        <v>0.35426065434016735</v>
      </c>
      <c r="G33" s="15">
        <f>G21/'Feuille 1'!G21</f>
        <v>0.34946160801166254</v>
      </c>
      <c r="H33" s="15">
        <f>H21/'Feuille 1'!H21</f>
        <v>0.34405842659106833</v>
      </c>
      <c r="I33" s="15">
        <f>I21/'Feuille 1'!I21</f>
        <v>0.35561133383155885</v>
      </c>
      <c r="J33" s="15">
        <f>J21/'Feuille 1'!J21</f>
        <v>0.36716916061243049</v>
      </c>
      <c r="K33" s="15">
        <f>K21/'Feuille 1'!K21</f>
        <v>0.37264951685196013</v>
      </c>
      <c r="L33" s="15">
        <f>L21/'Feuille 1'!L21</f>
        <v>0.37009436417733726</v>
      </c>
      <c r="M33" s="15" t="e">
        <f>M21/'Feuille 1'!M21</f>
        <v>#VALUE!</v>
      </c>
    </row>
    <row r="35" spans="1:13" ht="11.45" customHeight="1" x14ac:dyDescent="0.25">
      <c r="B35" t="s">
        <v>14</v>
      </c>
      <c r="C35" t="s">
        <v>16</v>
      </c>
      <c r="D35" t="s">
        <v>17</v>
      </c>
      <c r="E35" t="s">
        <v>18</v>
      </c>
      <c r="F35" t="s">
        <v>19</v>
      </c>
      <c r="G35" t="s">
        <v>20</v>
      </c>
      <c r="H35" t="s">
        <v>21</v>
      </c>
      <c r="I35" t="s">
        <v>22</v>
      </c>
      <c r="J35" t="s">
        <v>23</v>
      </c>
      <c r="K35" t="s">
        <v>24</v>
      </c>
      <c r="L35" t="s">
        <v>25</v>
      </c>
      <c r="M35" t="s">
        <v>26</v>
      </c>
    </row>
    <row r="36" spans="1:13" ht="11.45" customHeight="1" x14ac:dyDescent="0.25">
      <c r="A36" t="s">
        <v>37</v>
      </c>
      <c r="B36" s="15">
        <v>0.56232278595678653</v>
      </c>
      <c r="C36" s="15">
        <v>0.57145221919508915</v>
      </c>
      <c r="D36" s="15">
        <v>0.57234156043046236</v>
      </c>
      <c r="E36" s="15">
        <v>0.57507224921656219</v>
      </c>
      <c r="F36" s="15">
        <v>0.56249837910905776</v>
      </c>
      <c r="G36" s="15">
        <v>0.5540857860763585</v>
      </c>
      <c r="H36" s="15">
        <v>0.54822326067154492</v>
      </c>
      <c r="I36" s="15">
        <v>0.54360122686571755</v>
      </c>
      <c r="J36" s="15">
        <v>0.56509156314799069</v>
      </c>
      <c r="K36" s="15">
        <v>0.55124220364199261</v>
      </c>
      <c r="L36" s="15">
        <v>0.56142581645403233</v>
      </c>
      <c r="M36" s="15">
        <v>0.54620641184529528</v>
      </c>
    </row>
    <row r="37" spans="1:13" ht="11.45" customHeight="1" x14ac:dyDescent="0.25">
      <c r="A37" t="s">
        <v>34</v>
      </c>
      <c r="B37" s="15">
        <v>0.5364361742677598</v>
      </c>
      <c r="C37" s="15">
        <v>0.54165186952134003</v>
      </c>
      <c r="D37" s="15">
        <v>0.53159551599425714</v>
      </c>
      <c r="E37" s="15">
        <v>0.5355026144761279</v>
      </c>
      <c r="F37" s="15">
        <v>0.5461109453714319</v>
      </c>
      <c r="G37" s="15">
        <v>0.54108314153829495</v>
      </c>
      <c r="H37" s="15">
        <v>0.53734915669554628</v>
      </c>
      <c r="I37" s="15">
        <v>0.53338409786184338</v>
      </c>
      <c r="J37" s="15">
        <v>0.5326933328984893</v>
      </c>
      <c r="K37" s="15">
        <v>0.53694768495010148</v>
      </c>
      <c r="L37" s="15">
        <v>0.54777536493549894</v>
      </c>
      <c r="M37" s="15">
        <v>0.551559262857369</v>
      </c>
    </row>
    <row r="38" spans="1:13" ht="11.45" customHeight="1" x14ac:dyDescent="0.25">
      <c r="A38" t="s">
        <v>35</v>
      </c>
      <c r="B38" s="15">
        <v>0.46447746675814872</v>
      </c>
      <c r="C38" s="15">
        <v>0.46158233036700846</v>
      </c>
      <c r="D38" s="15">
        <v>0.45587280712846578</v>
      </c>
      <c r="E38" s="15">
        <v>0.47044418172605978</v>
      </c>
      <c r="F38" s="15">
        <v>0.4653971988725959</v>
      </c>
      <c r="G38" s="15">
        <v>0.46991371176335772</v>
      </c>
      <c r="H38" s="15">
        <v>0.46728836469539781</v>
      </c>
      <c r="I38" s="15">
        <v>0.46613829735445728</v>
      </c>
      <c r="J38" s="15">
        <v>0.46904010058541706</v>
      </c>
      <c r="K38" s="15">
        <v>0.48747426521667742</v>
      </c>
      <c r="L38" s="15">
        <v>0.49688236764417781</v>
      </c>
      <c r="M38" s="15">
        <v>0.49350472515913374</v>
      </c>
    </row>
    <row r="39" spans="1:13" ht="11.45" customHeight="1" x14ac:dyDescent="0.25">
      <c r="A39" t="s">
        <v>29</v>
      </c>
      <c r="B39" s="15">
        <v>0.44106770681008661</v>
      </c>
      <c r="C39" s="15">
        <v>0.44062891242994467</v>
      </c>
      <c r="D39" s="15">
        <v>0.43136335087942101</v>
      </c>
      <c r="E39" s="15">
        <v>0.44914721262094726</v>
      </c>
      <c r="F39" s="15">
        <v>0.45265330929413722</v>
      </c>
      <c r="G39" s="15">
        <v>0.45327548412514013</v>
      </c>
      <c r="H39" s="15">
        <v>0.45570672146200625</v>
      </c>
      <c r="I39" s="15">
        <v>0.46040278435510873</v>
      </c>
      <c r="J39" s="15">
        <v>0.46727412224407527</v>
      </c>
      <c r="K39" s="15">
        <v>0.47376967608634196</v>
      </c>
      <c r="L39" s="15">
        <v>0.48184070159821035</v>
      </c>
      <c r="M39" s="15">
        <v>0.46496365232373588</v>
      </c>
    </row>
    <row r="40" spans="1:13" ht="11.45" customHeight="1" x14ac:dyDescent="0.25">
      <c r="A40" t="s">
        <v>32</v>
      </c>
      <c r="B40" s="15">
        <v>0.46380319998060127</v>
      </c>
      <c r="C40" s="15">
        <v>0.47394357546266641</v>
      </c>
      <c r="D40" s="15">
        <v>0.48349749275211773</v>
      </c>
      <c r="E40" s="15">
        <v>0.48373983739837401</v>
      </c>
      <c r="F40" s="15">
        <v>0.49064743967039437</v>
      </c>
      <c r="G40" s="15">
        <v>0.49179359206575679</v>
      </c>
      <c r="H40" s="15">
        <v>0.48760617391343952</v>
      </c>
      <c r="I40" s="15">
        <v>0.47486221053667588</v>
      </c>
      <c r="J40" s="15">
        <v>0.45115930333163912</v>
      </c>
      <c r="K40" s="15">
        <v>0.45084056338531819</v>
      </c>
      <c r="L40" s="15">
        <v>0.46736996409526371</v>
      </c>
      <c r="M40" s="15">
        <v>0.46734558982668156</v>
      </c>
    </row>
    <row r="41" spans="1:13" ht="11.45" customHeight="1" x14ac:dyDescent="0.25">
      <c r="A41" t="s">
        <v>49</v>
      </c>
      <c r="B41" s="15">
        <v>0.4615658739005597</v>
      </c>
      <c r="C41" s="15">
        <v>0.46270962434476942</v>
      </c>
      <c r="D41" s="15">
        <v>0.45564108582292134</v>
      </c>
      <c r="E41" s="15">
        <v>0.46035561103567602</v>
      </c>
      <c r="F41" s="15">
        <v>0.46006594337681617</v>
      </c>
      <c r="G41" s="15">
        <v>0.45957262879645849</v>
      </c>
      <c r="H41" s="15">
        <v>0.45468578820362032</v>
      </c>
      <c r="I41" s="15">
        <v>0.4504935614733383</v>
      </c>
      <c r="J41" s="15">
        <v>0.45347735799692679</v>
      </c>
      <c r="K41" s="15">
        <v>0.46440415348878267</v>
      </c>
      <c r="L41" s="15">
        <v>0.46481285928687516</v>
      </c>
      <c r="M41" s="15">
        <v>0.46336830248874677</v>
      </c>
    </row>
    <row r="42" spans="1:13" ht="11.45" customHeight="1" x14ac:dyDescent="0.25">
      <c r="A42" t="s">
        <v>36</v>
      </c>
      <c r="B42" s="15">
        <v>0.45061254132981665</v>
      </c>
      <c r="C42" s="15">
        <v>0.45251186797581217</v>
      </c>
      <c r="D42" s="15">
        <v>0.44516596595827346</v>
      </c>
      <c r="E42" s="15">
        <v>0.43935044641094029</v>
      </c>
      <c r="F42" s="15">
        <v>0.44268097475373031</v>
      </c>
      <c r="G42" s="15">
        <v>0.44300637678033256</v>
      </c>
      <c r="H42" s="15">
        <v>0.44226158600106164</v>
      </c>
      <c r="I42" s="15">
        <v>0.43716352944044751</v>
      </c>
      <c r="J42" s="15">
        <v>0.4581606490355179</v>
      </c>
      <c r="K42" s="15">
        <v>0.45955795445047998</v>
      </c>
      <c r="L42" s="15">
        <v>0.45005907235229548</v>
      </c>
      <c r="M42" s="15">
        <v>0.43326997342931278</v>
      </c>
    </row>
    <row r="43" spans="1:13" ht="11.45" customHeight="1" x14ac:dyDescent="0.25">
      <c r="A43" t="s">
        <v>31</v>
      </c>
      <c r="B43" s="15">
        <v>0.44700170199174882</v>
      </c>
      <c r="C43" s="15">
        <v>0.44857027404694788</v>
      </c>
      <c r="D43" s="15">
        <v>0.43684167792909451</v>
      </c>
      <c r="E43" s="15">
        <v>0.42984377912721111</v>
      </c>
      <c r="F43" s="15">
        <v>0.42819498879443235</v>
      </c>
      <c r="G43" s="15">
        <v>0.42665893191921</v>
      </c>
      <c r="H43" s="15">
        <v>0.41604498541619922</v>
      </c>
      <c r="I43" s="15">
        <v>0.40784003155156268</v>
      </c>
      <c r="J43" s="15">
        <v>0.41176806560316126</v>
      </c>
      <c r="K43" s="15">
        <v>0.4278230045650519</v>
      </c>
      <c r="L43" s="15">
        <v>0.42173928419662843</v>
      </c>
      <c r="M43" s="15">
        <v>0.42246497772487512</v>
      </c>
    </row>
    <row r="44" spans="1:13" ht="11.45" customHeight="1" x14ac:dyDescent="0.25">
      <c r="A44" t="s">
        <v>33</v>
      </c>
      <c r="B44" s="17">
        <v>0.3963091326240758</v>
      </c>
      <c r="C44" s="17">
        <v>0.39329620760760442</v>
      </c>
      <c r="D44" s="17">
        <v>0.38563325573898039</v>
      </c>
      <c r="E44" s="17">
        <v>0.39237917055993665</v>
      </c>
      <c r="F44" s="17">
        <v>0.38712759252395107</v>
      </c>
      <c r="G44" s="17">
        <v>0.38367422510198279</v>
      </c>
      <c r="H44" s="17">
        <v>0.38097690662326439</v>
      </c>
      <c r="I44" s="17">
        <v>0.38329083999003472</v>
      </c>
      <c r="J44" s="17">
        <v>0.39201749613866982</v>
      </c>
      <c r="K44" s="17">
        <v>0.40042080395002738</v>
      </c>
      <c r="L44" s="17">
        <v>0.38448231131359351</v>
      </c>
      <c r="M44" s="17">
        <v>0.39548780055113358</v>
      </c>
    </row>
    <row r="45" spans="1:13" ht="11.45" customHeight="1" x14ac:dyDescent="0.25">
      <c r="A45" t="s">
        <v>38</v>
      </c>
      <c r="B45" s="15">
        <v>0.38345484954620646</v>
      </c>
      <c r="C45" s="15">
        <v>0.37873160365607766</v>
      </c>
      <c r="D45" s="15">
        <v>0.3570263879992725</v>
      </c>
      <c r="E45" s="15">
        <v>0.36639224286991506</v>
      </c>
      <c r="F45" s="15">
        <v>0.35426065434016735</v>
      </c>
      <c r="G45" s="15">
        <v>0.34946160801166254</v>
      </c>
      <c r="H45" s="15">
        <v>0.34405842659106833</v>
      </c>
      <c r="I45" s="15">
        <v>0.35561133383155885</v>
      </c>
      <c r="J45" s="15">
        <v>0.36716916061243049</v>
      </c>
      <c r="K45" s="15">
        <v>0.37264951685196013</v>
      </c>
      <c r="L45" s="15">
        <v>0.37009436417733726</v>
      </c>
      <c r="M45" s="15"/>
    </row>
    <row r="82" spans="2:2" ht="11.45" customHeight="1" x14ac:dyDescent="0.25">
      <c r="B82" s="26" t="s">
        <v>50</v>
      </c>
    </row>
  </sheetData>
  <sortState ref="A36:M45">
    <sortCondition descending="1" ref="L36:L4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6"/>
  <sheetViews>
    <sheetView workbookViewId="0">
      <pane xSplit="1" ySplit="11" topLeftCell="B12" activePane="bottomRight" state="frozen"/>
      <selection pane="topRight"/>
      <selection pane="bottomLeft"/>
      <selection pane="bottomRight" activeCell="B5" sqref="B5:B8"/>
    </sheetView>
  </sheetViews>
  <sheetFormatPr baseColWidth="10" defaultColWidth="8.85546875" defaultRowHeight="11.45" customHeight="1" x14ac:dyDescent="0.25"/>
  <cols>
    <col min="1" max="1" width="29.85546875" customWidth="1"/>
    <col min="2" max="2" width="10" customWidth="1"/>
    <col min="3" max="3" width="5" customWidth="1"/>
    <col min="4" max="4" width="10" customWidth="1"/>
    <col min="5" max="5" width="5" customWidth="1"/>
    <col min="6" max="6" width="10" customWidth="1"/>
    <col min="7" max="7" width="5" customWidth="1"/>
    <col min="8" max="8" width="10" customWidth="1"/>
    <col min="9" max="9" width="5" customWidth="1"/>
    <col min="10" max="10" width="10" customWidth="1"/>
    <col min="11" max="11" width="5" customWidth="1"/>
    <col min="12" max="12" width="10" customWidth="1"/>
    <col min="13" max="13" width="5" customWidth="1"/>
    <col min="14" max="14" width="10" customWidth="1"/>
    <col min="15" max="15" width="5" customWidth="1"/>
    <col min="16" max="16" width="10" customWidth="1"/>
    <col min="17" max="17" width="5" customWidth="1"/>
    <col min="18" max="18" width="10" customWidth="1"/>
    <col min="19" max="19" width="5" customWidth="1"/>
    <col min="20" max="20" width="10" customWidth="1"/>
    <col min="21" max="21" width="5" customWidth="1"/>
    <col min="22" max="22" width="10" customWidth="1"/>
    <col min="23" max="23" width="5" customWidth="1"/>
    <col min="24" max="24" width="10" customWidth="1"/>
    <col min="25" max="25" width="5" customWidth="1"/>
  </cols>
  <sheetData>
    <row r="1" spans="1:25" x14ac:dyDescent="0.25">
      <c r="A1" s="3" t="s">
        <v>0</v>
      </c>
    </row>
    <row r="2" spans="1:25" x14ac:dyDescent="0.25">
      <c r="A2" s="2" t="s">
        <v>1</v>
      </c>
      <c r="B2" s="1" t="s">
        <v>2</v>
      </c>
    </row>
    <row r="3" spans="1:25" x14ac:dyDescent="0.25">
      <c r="A3" s="2" t="s">
        <v>3</v>
      </c>
      <c r="B3" s="2" t="s">
        <v>4</v>
      </c>
    </row>
    <row r="5" spans="1:25" x14ac:dyDescent="0.25">
      <c r="A5" s="1" t="s">
        <v>5</v>
      </c>
      <c r="B5" s="2" t="s">
        <v>6</v>
      </c>
    </row>
    <row r="6" spans="1:25" x14ac:dyDescent="0.25">
      <c r="A6" s="1" t="s">
        <v>7</v>
      </c>
      <c r="B6" s="2" t="s">
        <v>8</v>
      </c>
    </row>
    <row r="7" spans="1:25" x14ac:dyDescent="0.25">
      <c r="A7" s="1" t="s">
        <v>9</v>
      </c>
      <c r="B7" s="2" t="s">
        <v>46</v>
      </c>
    </row>
    <row r="8" spans="1:25" x14ac:dyDescent="0.25">
      <c r="A8" s="1" t="s">
        <v>11</v>
      </c>
      <c r="B8" s="2" t="s">
        <v>12</v>
      </c>
    </row>
    <row r="10" spans="1:25" x14ac:dyDescent="0.25">
      <c r="A10" s="5" t="s">
        <v>13</v>
      </c>
      <c r="B10" s="24" t="s">
        <v>14</v>
      </c>
      <c r="C10" s="24" t="s">
        <v>15</v>
      </c>
      <c r="D10" s="24" t="s">
        <v>16</v>
      </c>
      <c r="E10" s="24" t="s">
        <v>15</v>
      </c>
      <c r="F10" s="24" t="s">
        <v>17</v>
      </c>
      <c r="G10" s="24" t="s">
        <v>15</v>
      </c>
      <c r="H10" s="24" t="s">
        <v>18</v>
      </c>
      <c r="I10" s="24" t="s">
        <v>15</v>
      </c>
      <c r="J10" s="24" t="s">
        <v>19</v>
      </c>
      <c r="K10" s="24" t="s">
        <v>15</v>
      </c>
      <c r="L10" s="24" t="s">
        <v>20</v>
      </c>
      <c r="M10" s="24" t="s">
        <v>15</v>
      </c>
      <c r="N10" s="24" t="s">
        <v>21</v>
      </c>
      <c r="O10" s="24" t="s">
        <v>15</v>
      </c>
      <c r="P10" s="24" t="s">
        <v>22</v>
      </c>
      <c r="Q10" s="24" t="s">
        <v>15</v>
      </c>
      <c r="R10" s="24" t="s">
        <v>23</v>
      </c>
      <c r="S10" s="24" t="s">
        <v>15</v>
      </c>
      <c r="T10" s="24" t="s">
        <v>24</v>
      </c>
      <c r="U10" s="24" t="s">
        <v>15</v>
      </c>
      <c r="V10" s="24" t="s">
        <v>25</v>
      </c>
      <c r="W10" s="24" t="s">
        <v>15</v>
      </c>
      <c r="X10" s="24" t="s">
        <v>26</v>
      </c>
      <c r="Y10" s="24" t="s">
        <v>15</v>
      </c>
    </row>
    <row r="11" spans="1:25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  <c r="N11" s="8" t="s">
        <v>15</v>
      </c>
      <c r="O11" s="8" t="s">
        <v>15</v>
      </c>
      <c r="P11" s="8" t="s">
        <v>15</v>
      </c>
      <c r="Q11" s="8" t="s">
        <v>15</v>
      </c>
      <c r="R11" s="8" t="s">
        <v>15</v>
      </c>
      <c r="S11" s="8" t="s">
        <v>15</v>
      </c>
      <c r="T11" s="8" t="s">
        <v>15</v>
      </c>
      <c r="U11" s="8" t="s">
        <v>15</v>
      </c>
      <c r="V11" s="8" t="s">
        <v>15</v>
      </c>
      <c r="W11" s="8" t="s">
        <v>15</v>
      </c>
      <c r="X11" s="8" t="s">
        <v>15</v>
      </c>
      <c r="Y11" s="8" t="s">
        <v>15</v>
      </c>
    </row>
    <row r="12" spans="1:25" x14ac:dyDescent="0.25">
      <c r="A12" s="7" t="s">
        <v>28</v>
      </c>
      <c r="B12" s="12">
        <v>1357170.1</v>
      </c>
      <c r="C12" s="10" t="s">
        <v>15</v>
      </c>
      <c r="D12" s="12">
        <v>1426024.1</v>
      </c>
      <c r="E12" s="10" t="s">
        <v>15</v>
      </c>
      <c r="F12" s="12">
        <v>1414790.4</v>
      </c>
      <c r="G12" s="10" t="s">
        <v>15</v>
      </c>
      <c r="H12" s="12">
        <v>1589852.1</v>
      </c>
      <c r="I12" s="10" t="s">
        <v>15</v>
      </c>
      <c r="J12" s="12">
        <v>1640513.8</v>
      </c>
      <c r="K12" s="10" t="s">
        <v>15</v>
      </c>
      <c r="L12" s="12">
        <v>1702817.3</v>
      </c>
      <c r="M12" s="10" t="s">
        <v>15</v>
      </c>
      <c r="N12" s="12">
        <v>1746815.6</v>
      </c>
      <c r="O12" s="10" t="s">
        <v>15</v>
      </c>
      <c r="P12" s="12">
        <v>1779249.5</v>
      </c>
      <c r="Q12" s="10" t="s">
        <v>15</v>
      </c>
      <c r="R12" s="12">
        <v>1674582.5</v>
      </c>
      <c r="S12" s="10" t="s">
        <v>15</v>
      </c>
      <c r="T12" s="14">
        <v>1844261</v>
      </c>
      <c r="U12" s="10" t="s">
        <v>15</v>
      </c>
      <c r="V12" s="12">
        <v>2016461.6</v>
      </c>
      <c r="W12" s="10" t="s">
        <v>15</v>
      </c>
      <c r="X12" s="12">
        <v>2103894.7999999998</v>
      </c>
      <c r="Y12" s="10" t="s">
        <v>15</v>
      </c>
    </row>
    <row r="13" spans="1:25" x14ac:dyDescent="0.25">
      <c r="A13" s="7" t="s">
        <v>29</v>
      </c>
      <c r="B13" s="11">
        <v>47688.800000000003</v>
      </c>
      <c r="C13" s="9" t="s">
        <v>15</v>
      </c>
      <c r="D13" s="11">
        <v>49047.3</v>
      </c>
      <c r="E13" s="9" t="s">
        <v>15</v>
      </c>
      <c r="F13" s="11">
        <v>48963.5</v>
      </c>
      <c r="G13" s="9" t="s">
        <v>15</v>
      </c>
      <c r="H13" s="11">
        <v>52223.7</v>
      </c>
      <c r="I13" s="9" t="s">
        <v>15</v>
      </c>
      <c r="J13" s="11">
        <v>52480.4</v>
      </c>
      <c r="K13" s="9" t="s">
        <v>15</v>
      </c>
      <c r="L13" s="11">
        <v>55185.7</v>
      </c>
      <c r="M13" s="9" t="s">
        <v>15</v>
      </c>
      <c r="N13" s="11">
        <v>56719.3</v>
      </c>
      <c r="O13" s="9" t="s">
        <v>15</v>
      </c>
      <c r="P13" s="11">
        <v>59514.7</v>
      </c>
      <c r="Q13" s="9" t="s">
        <v>15</v>
      </c>
      <c r="R13" s="11">
        <v>55705.8</v>
      </c>
      <c r="S13" s="9" t="s">
        <v>15</v>
      </c>
      <c r="T13" s="11">
        <v>54373.8</v>
      </c>
      <c r="U13" s="9" t="s">
        <v>15</v>
      </c>
      <c r="V13" s="11">
        <v>68536.899999999994</v>
      </c>
      <c r="W13" s="9" t="s">
        <v>15</v>
      </c>
      <c r="X13" s="11">
        <v>67112.600000000006</v>
      </c>
      <c r="Y13" s="9" t="s">
        <v>30</v>
      </c>
    </row>
    <row r="14" spans="1:25" x14ac:dyDescent="0.25">
      <c r="A14" s="7" t="s">
        <v>31</v>
      </c>
      <c r="B14" s="14">
        <v>508373</v>
      </c>
      <c r="C14" s="10" t="s">
        <v>15</v>
      </c>
      <c r="D14" s="14">
        <v>553250</v>
      </c>
      <c r="E14" s="10" t="s">
        <v>15</v>
      </c>
      <c r="F14" s="14">
        <v>561676</v>
      </c>
      <c r="G14" s="10" t="s">
        <v>15</v>
      </c>
      <c r="H14" s="14">
        <v>621786</v>
      </c>
      <c r="I14" s="10" t="s">
        <v>15</v>
      </c>
      <c r="J14" s="14">
        <v>653112</v>
      </c>
      <c r="K14" s="10" t="s">
        <v>15</v>
      </c>
      <c r="L14" s="14">
        <v>672930</v>
      </c>
      <c r="M14" s="10" t="s">
        <v>15</v>
      </c>
      <c r="N14" s="14">
        <v>681620</v>
      </c>
      <c r="O14" s="10" t="s">
        <v>15</v>
      </c>
      <c r="P14" s="14">
        <v>684665</v>
      </c>
      <c r="Q14" s="10" t="s">
        <v>15</v>
      </c>
      <c r="R14" s="14">
        <v>642917</v>
      </c>
      <c r="S14" s="10" t="s">
        <v>30</v>
      </c>
      <c r="T14" s="14">
        <v>687379</v>
      </c>
      <c r="U14" s="10" t="s">
        <v>30</v>
      </c>
      <c r="V14" s="14">
        <v>722622</v>
      </c>
      <c r="W14" s="10" t="s">
        <v>30</v>
      </c>
      <c r="X14" s="14">
        <v>768448</v>
      </c>
      <c r="Y14" s="10" t="s">
        <v>30</v>
      </c>
    </row>
    <row r="15" spans="1:25" x14ac:dyDescent="0.25">
      <c r="A15" s="7" t="s">
        <v>32</v>
      </c>
      <c r="B15" s="13">
        <v>119716</v>
      </c>
      <c r="C15" s="9" t="s">
        <v>15</v>
      </c>
      <c r="D15" s="13">
        <v>119709</v>
      </c>
      <c r="E15" s="9" t="s">
        <v>15</v>
      </c>
      <c r="F15" s="13">
        <v>112007</v>
      </c>
      <c r="G15" s="9" t="s">
        <v>15</v>
      </c>
      <c r="H15" s="13">
        <v>119732</v>
      </c>
      <c r="I15" s="9" t="s">
        <v>15</v>
      </c>
      <c r="J15" s="13">
        <v>122996</v>
      </c>
      <c r="K15" s="9" t="s">
        <v>15</v>
      </c>
      <c r="L15" s="13">
        <v>130043</v>
      </c>
      <c r="M15" s="9" t="s">
        <v>15</v>
      </c>
      <c r="N15" s="13">
        <v>130788</v>
      </c>
      <c r="O15" s="9" t="s">
        <v>15</v>
      </c>
      <c r="P15" s="13">
        <v>134106</v>
      </c>
      <c r="Q15" s="9" t="s">
        <v>15</v>
      </c>
      <c r="R15" s="13">
        <v>122556</v>
      </c>
      <c r="S15" s="9" t="s">
        <v>15</v>
      </c>
      <c r="T15" s="13">
        <v>139066</v>
      </c>
      <c r="U15" s="9" t="s">
        <v>15</v>
      </c>
      <c r="V15" s="13">
        <v>150826</v>
      </c>
      <c r="W15" s="9" t="s">
        <v>30</v>
      </c>
      <c r="X15" s="13">
        <v>163192</v>
      </c>
      <c r="Y15" s="9" t="s">
        <v>30</v>
      </c>
    </row>
    <row r="16" spans="1:25" x14ac:dyDescent="0.25">
      <c r="A16" s="7" t="s">
        <v>33</v>
      </c>
      <c r="B16" s="12">
        <v>205147.3</v>
      </c>
      <c r="C16" s="10" t="s">
        <v>15</v>
      </c>
      <c r="D16" s="12">
        <v>212674.5</v>
      </c>
      <c r="E16" s="10" t="s">
        <v>15</v>
      </c>
      <c r="F16" s="12">
        <v>213988.4</v>
      </c>
      <c r="G16" s="10" t="s">
        <v>15</v>
      </c>
      <c r="H16" s="12">
        <v>227182.7</v>
      </c>
      <c r="I16" s="10" t="s">
        <v>15</v>
      </c>
      <c r="J16" s="12">
        <v>226869.6</v>
      </c>
      <c r="K16" s="10" t="s">
        <v>15</v>
      </c>
      <c r="L16" s="12">
        <v>229398.39999999999</v>
      </c>
      <c r="M16" s="10" t="s">
        <v>15</v>
      </c>
      <c r="N16" s="14">
        <v>232856</v>
      </c>
      <c r="O16" s="10" t="s">
        <v>15</v>
      </c>
      <c r="P16" s="12">
        <v>241054.8</v>
      </c>
      <c r="Q16" s="10" t="s">
        <v>15</v>
      </c>
      <c r="R16" s="12">
        <v>214340.1</v>
      </c>
      <c r="S16" s="10" t="s">
        <v>15</v>
      </c>
      <c r="T16" s="12">
        <v>228132.6</v>
      </c>
      <c r="U16" s="10" t="s">
        <v>15</v>
      </c>
      <c r="V16" s="12">
        <v>253431.6</v>
      </c>
      <c r="W16" s="10" t="s">
        <v>30</v>
      </c>
      <c r="X16" s="12">
        <v>274674.40000000002</v>
      </c>
      <c r="Y16" s="10" t="s">
        <v>30</v>
      </c>
    </row>
    <row r="17" spans="1:25" x14ac:dyDescent="0.25">
      <c r="A17" s="7" t="s">
        <v>34</v>
      </c>
      <c r="B17" s="11">
        <v>229150.8</v>
      </c>
      <c r="C17" s="9" t="s">
        <v>15</v>
      </c>
      <c r="D17" s="11">
        <v>234216.9</v>
      </c>
      <c r="E17" s="9" t="s">
        <v>15</v>
      </c>
      <c r="F17" s="13">
        <v>224658</v>
      </c>
      <c r="G17" s="9" t="s">
        <v>15</v>
      </c>
      <c r="H17" s="11">
        <v>237222.39999999999</v>
      </c>
      <c r="I17" s="9" t="s">
        <v>15</v>
      </c>
      <c r="J17" s="11">
        <v>249997.8</v>
      </c>
      <c r="K17" s="9" t="s">
        <v>15</v>
      </c>
      <c r="L17" s="11">
        <v>258477.6</v>
      </c>
      <c r="M17" s="9" t="s">
        <v>15</v>
      </c>
      <c r="N17" s="11">
        <v>265738.5</v>
      </c>
      <c r="O17" s="9" t="s">
        <v>15</v>
      </c>
      <c r="P17" s="11">
        <v>267061.09999999998</v>
      </c>
      <c r="Q17" s="9" t="s">
        <v>15</v>
      </c>
      <c r="R17" s="11">
        <v>241771.9</v>
      </c>
      <c r="S17" s="9" t="s">
        <v>15</v>
      </c>
      <c r="T17" s="11">
        <v>283106.8</v>
      </c>
      <c r="U17" s="9" t="s">
        <v>15</v>
      </c>
      <c r="V17" s="11">
        <v>306024.5</v>
      </c>
      <c r="W17" s="9" t="s">
        <v>15</v>
      </c>
      <c r="X17" s="11">
        <v>327043.20000000001</v>
      </c>
      <c r="Y17" s="9" t="s">
        <v>15</v>
      </c>
    </row>
    <row r="18" spans="1:25" x14ac:dyDescent="0.25">
      <c r="A18" s="7" t="s">
        <v>35</v>
      </c>
      <c r="B18" s="14">
        <v>62837</v>
      </c>
      <c r="C18" s="10" t="s">
        <v>15</v>
      </c>
      <c r="D18" s="14">
        <v>66266</v>
      </c>
      <c r="E18" s="10" t="s">
        <v>15</v>
      </c>
      <c r="F18" s="14">
        <v>66223</v>
      </c>
      <c r="G18" s="10" t="s">
        <v>15</v>
      </c>
      <c r="H18" s="14">
        <v>70958</v>
      </c>
      <c r="I18" s="10" t="s">
        <v>15</v>
      </c>
      <c r="J18" s="14">
        <v>73940</v>
      </c>
      <c r="K18" s="10" t="s">
        <v>15</v>
      </c>
      <c r="L18" s="14">
        <v>79216</v>
      </c>
      <c r="M18" s="10" t="s">
        <v>15</v>
      </c>
      <c r="N18" s="14">
        <v>83919</v>
      </c>
      <c r="O18" s="10" t="s">
        <v>15</v>
      </c>
      <c r="P18" s="14">
        <v>86468</v>
      </c>
      <c r="Q18" s="10" t="s">
        <v>15</v>
      </c>
      <c r="R18" s="14">
        <v>85598</v>
      </c>
      <c r="S18" s="10" t="s">
        <v>15</v>
      </c>
      <c r="T18" s="14">
        <v>95886</v>
      </c>
      <c r="U18" s="10" t="s">
        <v>15</v>
      </c>
      <c r="V18" s="14">
        <v>102836</v>
      </c>
      <c r="W18" s="10" t="s">
        <v>15</v>
      </c>
      <c r="X18" s="14">
        <v>115740</v>
      </c>
      <c r="Y18" s="10" t="s">
        <v>15</v>
      </c>
    </row>
    <row r="19" spans="1:25" x14ac:dyDescent="0.25">
      <c r="A19" s="7" t="s">
        <v>36</v>
      </c>
      <c r="B19" s="11">
        <v>50031.6</v>
      </c>
      <c r="C19" s="9" t="s">
        <v>15</v>
      </c>
      <c r="D19" s="11">
        <v>52834.2</v>
      </c>
      <c r="E19" s="9" t="s">
        <v>15</v>
      </c>
      <c r="F19" s="11">
        <v>54632.2</v>
      </c>
      <c r="G19" s="9" t="s">
        <v>15</v>
      </c>
      <c r="H19" s="11">
        <v>58985.2</v>
      </c>
      <c r="I19" s="9" t="s">
        <v>15</v>
      </c>
      <c r="J19" s="11">
        <v>62839.8</v>
      </c>
      <c r="K19" s="9" t="s">
        <v>15</v>
      </c>
      <c r="L19" s="11">
        <v>64066.2</v>
      </c>
      <c r="M19" s="9" t="s">
        <v>15</v>
      </c>
      <c r="N19" s="11">
        <v>66380.5</v>
      </c>
      <c r="O19" s="9" t="s">
        <v>15</v>
      </c>
      <c r="P19" s="11">
        <v>67674.899999999994</v>
      </c>
      <c r="Q19" s="9" t="s">
        <v>15</v>
      </c>
      <c r="R19" s="11">
        <v>63122.6</v>
      </c>
      <c r="S19" s="9" t="s">
        <v>15</v>
      </c>
      <c r="T19" s="11">
        <v>68970.5</v>
      </c>
      <c r="U19" s="9" t="s">
        <v>15</v>
      </c>
      <c r="V19" s="11">
        <v>72356.600000000006</v>
      </c>
      <c r="W19" s="9" t="s">
        <v>15</v>
      </c>
      <c r="X19" s="11">
        <v>75110.600000000006</v>
      </c>
      <c r="Y19" s="9" t="s">
        <v>15</v>
      </c>
    </row>
    <row r="20" spans="1:25" x14ac:dyDescent="0.25">
      <c r="A20" s="7" t="s">
        <v>37</v>
      </c>
      <c r="B20" s="12">
        <v>58355.6</v>
      </c>
      <c r="C20" s="10" t="s">
        <v>15</v>
      </c>
      <c r="D20" s="12">
        <v>61253.7</v>
      </c>
      <c r="E20" s="10" t="s">
        <v>15</v>
      </c>
      <c r="F20" s="12">
        <v>64182.9</v>
      </c>
      <c r="G20" s="10" t="s">
        <v>15</v>
      </c>
      <c r="H20" s="12">
        <v>76417.399999999994</v>
      </c>
      <c r="I20" s="10" t="s">
        <v>15</v>
      </c>
      <c r="J20" s="12">
        <v>78155.5</v>
      </c>
      <c r="K20" s="10" t="s">
        <v>15</v>
      </c>
      <c r="L20" s="12">
        <v>79206.7</v>
      </c>
      <c r="M20" s="10" t="s">
        <v>15</v>
      </c>
      <c r="N20" s="12">
        <v>83076.899999999994</v>
      </c>
      <c r="O20" s="10" t="s">
        <v>15</v>
      </c>
      <c r="P20" s="12">
        <v>89709.4</v>
      </c>
      <c r="Q20" s="10" t="s">
        <v>15</v>
      </c>
      <c r="R20" s="12">
        <v>86200.5</v>
      </c>
      <c r="S20" s="10" t="s">
        <v>15</v>
      </c>
      <c r="T20" s="12">
        <v>100862.8</v>
      </c>
      <c r="U20" s="10" t="s">
        <v>15</v>
      </c>
      <c r="V20" s="14">
        <v>116801</v>
      </c>
      <c r="W20" s="10" t="s">
        <v>15</v>
      </c>
      <c r="X20" s="12">
        <v>125518.5</v>
      </c>
      <c r="Y20" s="10" t="s">
        <v>15</v>
      </c>
    </row>
    <row r="21" spans="1:25" x14ac:dyDescent="0.25">
      <c r="A21" s="7" t="s">
        <v>38</v>
      </c>
      <c r="B21" s="11">
        <v>55560.5</v>
      </c>
      <c r="C21" s="9" t="s">
        <v>15</v>
      </c>
      <c r="D21" s="11">
        <v>60583.1</v>
      </c>
      <c r="E21" s="9" t="s">
        <v>15</v>
      </c>
      <c r="F21" s="11">
        <v>60231.6</v>
      </c>
      <c r="G21" s="9" t="s">
        <v>15</v>
      </c>
      <c r="H21" s="11">
        <v>62266.9</v>
      </c>
      <c r="I21" s="9" t="s">
        <v>15</v>
      </c>
      <c r="J21" s="11">
        <v>62671.7</v>
      </c>
      <c r="K21" s="9" t="s">
        <v>15</v>
      </c>
      <c r="L21" s="13">
        <v>63426</v>
      </c>
      <c r="M21" s="9" t="s">
        <v>15</v>
      </c>
      <c r="N21" s="11">
        <v>62471.8</v>
      </c>
      <c r="O21" s="9" t="s">
        <v>15</v>
      </c>
      <c r="P21" s="11">
        <v>62440.2</v>
      </c>
      <c r="Q21" s="9" t="s">
        <v>15</v>
      </c>
      <c r="R21" s="11">
        <v>60533.3</v>
      </c>
      <c r="S21" s="9" t="s">
        <v>15</v>
      </c>
      <c r="T21" s="13">
        <v>72568</v>
      </c>
      <c r="U21" s="9" t="s">
        <v>15</v>
      </c>
      <c r="V21" s="11">
        <v>77440.7</v>
      </c>
      <c r="W21" s="9" t="s">
        <v>15</v>
      </c>
      <c r="X21" s="11">
        <v>76728.399999999994</v>
      </c>
      <c r="Y21" s="9" t="s">
        <v>15</v>
      </c>
    </row>
    <row r="23" spans="1:25" x14ac:dyDescent="0.25">
      <c r="A23" s="1" t="s">
        <v>39</v>
      </c>
    </row>
    <row r="24" spans="1:25" x14ac:dyDescent="0.25">
      <c r="A24" s="1" t="s">
        <v>40</v>
      </c>
      <c r="B24" s="2" t="s">
        <v>41</v>
      </c>
    </row>
    <row r="25" spans="1:25" x14ac:dyDescent="0.25">
      <c r="A25" s="1" t="s">
        <v>42</v>
      </c>
    </row>
    <row r="26" spans="1:25" x14ac:dyDescent="0.25">
      <c r="A26" s="1" t="s">
        <v>30</v>
      </c>
      <c r="B26" s="2" t="s">
        <v>43</v>
      </c>
    </row>
  </sheetData>
  <mergeCells count="12">
    <mergeCell ref="V10:W10"/>
    <mergeCell ref="X10:Y10"/>
    <mergeCell ref="L10:M10"/>
    <mergeCell ref="N10:O10"/>
    <mergeCell ref="P10:Q10"/>
    <mergeCell ref="R10:S10"/>
    <mergeCell ref="T10:U10"/>
    <mergeCell ref="B10:C10"/>
    <mergeCell ref="D10:E10"/>
    <mergeCell ref="F10:G10"/>
    <mergeCell ref="H10:I10"/>
    <mergeCell ref="J10:K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6"/>
  <sheetViews>
    <sheetView workbookViewId="0">
      <pane xSplit="1" ySplit="11" topLeftCell="B12" activePane="bottomRight" state="frozen"/>
      <selection pane="topRight"/>
      <selection pane="bottomLeft"/>
      <selection pane="bottomRight" activeCell="B5" sqref="B5:B8"/>
    </sheetView>
  </sheetViews>
  <sheetFormatPr baseColWidth="10" defaultColWidth="8.85546875" defaultRowHeight="11.45" customHeight="1" x14ac:dyDescent="0.25"/>
  <cols>
    <col min="1" max="1" width="29.85546875" customWidth="1"/>
    <col min="2" max="2" width="10" customWidth="1"/>
    <col min="3" max="3" width="5" customWidth="1"/>
    <col min="4" max="4" width="10" customWidth="1"/>
    <col min="5" max="5" width="5" customWidth="1"/>
    <col min="6" max="6" width="10" customWidth="1"/>
    <col min="7" max="7" width="5" customWidth="1"/>
    <col min="8" max="8" width="10" customWidth="1"/>
    <col min="9" max="9" width="5" customWidth="1"/>
    <col min="10" max="10" width="10" customWidth="1"/>
    <col min="11" max="11" width="5" customWidth="1"/>
    <col min="12" max="12" width="10" customWidth="1"/>
    <col min="13" max="13" width="5" customWidth="1"/>
    <col min="14" max="14" width="10" customWidth="1"/>
    <col min="15" max="15" width="5" customWidth="1"/>
    <col min="16" max="16" width="10" customWidth="1"/>
    <col min="17" max="17" width="5" customWidth="1"/>
    <col min="18" max="18" width="10" customWidth="1"/>
    <col min="19" max="19" width="5" customWidth="1"/>
    <col min="20" max="20" width="10" customWidth="1"/>
    <col min="21" max="21" width="5" customWidth="1"/>
    <col min="22" max="22" width="10" customWidth="1"/>
    <col min="23" max="23" width="5" customWidth="1"/>
    <col min="24" max="24" width="10" customWidth="1"/>
    <col min="25" max="25" width="5" customWidth="1"/>
  </cols>
  <sheetData>
    <row r="1" spans="1:25" x14ac:dyDescent="0.25">
      <c r="A1" s="3" t="s">
        <v>0</v>
      </c>
    </row>
    <row r="2" spans="1:25" x14ac:dyDescent="0.25">
      <c r="A2" s="2" t="s">
        <v>1</v>
      </c>
      <c r="B2" s="1" t="s">
        <v>2</v>
      </c>
    </row>
    <row r="3" spans="1:25" x14ac:dyDescent="0.25">
      <c r="A3" s="2" t="s">
        <v>3</v>
      </c>
      <c r="B3" s="2" t="s">
        <v>4</v>
      </c>
    </row>
    <row r="5" spans="1:25" x14ac:dyDescent="0.25">
      <c r="A5" s="1" t="s">
        <v>5</v>
      </c>
      <c r="B5" s="2" t="s">
        <v>6</v>
      </c>
    </row>
    <row r="6" spans="1:25" x14ac:dyDescent="0.25">
      <c r="A6" s="1" t="s">
        <v>7</v>
      </c>
      <c r="B6" s="2" t="s">
        <v>8</v>
      </c>
    </row>
    <row r="7" spans="1:25" x14ac:dyDescent="0.25">
      <c r="A7" s="1" t="s">
        <v>9</v>
      </c>
      <c r="B7" s="2" t="s">
        <v>46</v>
      </c>
    </row>
    <row r="8" spans="1:25" x14ac:dyDescent="0.25">
      <c r="A8" s="1" t="s">
        <v>11</v>
      </c>
      <c r="B8" s="2" t="s">
        <v>44</v>
      </c>
    </row>
    <row r="10" spans="1:25" x14ac:dyDescent="0.25">
      <c r="A10" s="5" t="s">
        <v>13</v>
      </c>
      <c r="B10" s="24" t="s">
        <v>14</v>
      </c>
      <c r="C10" s="24" t="s">
        <v>15</v>
      </c>
      <c r="D10" s="24" t="s">
        <v>16</v>
      </c>
      <c r="E10" s="24" t="s">
        <v>15</v>
      </c>
      <c r="F10" s="24" t="s">
        <v>17</v>
      </c>
      <c r="G10" s="24" t="s">
        <v>15</v>
      </c>
      <c r="H10" s="24" t="s">
        <v>18</v>
      </c>
      <c r="I10" s="24" t="s">
        <v>15</v>
      </c>
      <c r="J10" s="24" t="s">
        <v>19</v>
      </c>
      <c r="K10" s="24" t="s">
        <v>15</v>
      </c>
      <c r="L10" s="24" t="s">
        <v>20</v>
      </c>
      <c r="M10" s="24" t="s">
        <v>15</v>
      </c>
      <c r="N10" s="24" t="s">
        <v>21</v>
      </c>
      <c r="O10" s="24" t="s">
        <v>15</v>
      </c>
      <c r="P10" s="24" t="s">
        <v>22</v>
      </c>
      <c r="Q10" s="24" t="s">
        <v>15</v>
      </c>
      <c r="R10" s="24" t="s">
        <v>23</v>
      </c>
      <c r="S10" s="24" t="s">
        <v>15</v>
      </c>
      <c r="T10" s="24" t="s">
        <v>24</v>
      </c>
      <c r="U10" s="24" t="s">
        <v>15</v>
      </c>
      <c r="V10" s="24" t="s">
        <v>25</v>
      </c>
      <c r="W10" s="24" t="s">
        <v>15</v>
      </c>
      <c r="X10" s="24" t="s">
        <v>26</v>
      </c>
      <c r="Y10" s="24" t="s">
        <v>15</v>
      </c>
    </row>
    <row r="11" spans="1:25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  <c r="N11" s="8" t="s">
        <v>15</v>
      </c>
      <c r="O11" s="8" t="s">
        <v>15</v>
      </c>
      <c r="P11" s="8" t="s">
        <v>15</v>
      </c>
      <c r="Q11" s="8" t="s">
        <v>15</v>
      </c>
      <c r="R11" s="8" t="s">
        <v>15</v>
      </c>
      <c r="S11" s="8" t="s">
        <v>15</v>
      </c>
      <c r="T11" s="8" t="s">
        <v>15</v>
      </c>
      <c r="U11" s="8" t="s">
        <v>15</v>
      </c>
      <c r="V11" s="8" t="s">
        <v>15</v>
      </c>
      <c r="W11" s="8" t="s">
        <v>15</v>
      </c>
      <c r="X11" s="8" t="s">
        <v>15</v>
      </c>
      <c r="Y11" s="8" t="s">
        <v>15</v>
      </c>
    </row>
    <row r="12" spans="1:25" x14ac:dyDescent="0.25">
      <c r="A12" s="7" t="s">
        <v>28</v>
      </c>
      <c r="B12" s="12">
        <v>810689.4</v>
      </c>
      <c r="C12" s="10" t="s">
        <v>15</v>
      </c>
      <c r="D12" s="12">
        <v>835211.2</v>
      </c>
      <c r="E12" s="10" t="s">
        <v>15</v>
      </c>
      <c r="F12" s="14">
        <v>844756</v>
      </c>
      <c r="G12" s="10" t="s">
        <v>15</v>
      </c>
      <c r="H12" s="12">
        <v>895880.4</v>
      </c>
      <c r="I12" s="10" t="s">
        <v>15</v>
      </c>
      <c r="J12" s="12">
        <v>918039.8</v>
      </c>
      <c r="K12" s="10" t="s">
        <v>15</v>
      </c>
      <c r="L12" s="12">
        <v>948031.9</v>
      </c>
      <c r="M12" s="10" t="s">
        <v>15</v>
      </c>
      <c r="N12" s="12">
        <v>986727.1</v>
      </c>
      <c r="O12" s="10" t="s">
        <v>15</v>
      </c>
      <c r="P12" s="12">
        <v>1014635.6</v>
      </c>
      <c r="Q12" s="10" t="s">
        <v>15</v>
      </c>
      <c r="R12" s="12">
        <v>970108.7</v>
      </c>
      <c r="S12" s="10" t="s">
        <v>15</v>
      </c>
      <c r="T12" s="12">
        <v>1017412.4</v>
      </c>
      <c r="U12" s="10" t="s">
        <v>15</v>
      </c>
      <c r="V12" s="12">
        <v>1069550.6000000001</v>
      </c>
      <c r="W12" s="10" t="s">
        <v>15</v>
      </c>
      <c r="X12" s="12">
        <v>1135024.2</v>
      </c>
      <c r="Y12" s="10" t="s">
        <v>15</v>
      </c>
    </row>
    <row r="13" spans="1:25" x14ac:dyDescent="0.25">
      <c r="A13" s="7" t="s">
        <v>29</v>
      </c>
      <c r="B13" s="11">
        <v>29022.5</v>
      </c>
      <c r="C13" s="9" t="s">
        <v>15</v>
      </c>
      <c r="D13" s="13">
        <v>30187</v>
      </c>
      <c r="E13" s="9" t="s">
        <v>15</v>
      </c>
      <c r="F13" s="11">
        <v>30807.5</v>
      </c>
      <c r="G13" s="9" t="s">
        <v>15</v>
      </c>
      <c r="H13" s="11">
        <v>30449.599999999999</v>
      </c>
      <c r="I13" s="9" t="s">
        <v>15</v>
      </c>
      <c r="J13" s="11">
        <v>30729.5</v>
      </c>
      <c r="K13" s="9" t="s">
        <v>15</v>
      </c>
      <c r="L13" s="11">
        <v>31907.9</v>
      </c>
      <c r="M13" s="9" t="s">
        <v>15</v>
      </c>
      <c r="N13" s="11">
        <v>32413.9</v>
      </c>
      <c r="O13" s="9" t="s">
        <v>15</v>
      </c>
      <c r="P13" s="11">
        <v>33530.9</v>
      </c>
      <c r="Q13" s="9" t="s">
        <v>15</v>
      </c>
      <c r="R13" s="11">
        <v>32296.3</v>
      </c>
      <c r="S13" s="9" t="s">
        <v>15</v>
      </c>
      <c r="T13" s="11">
        <v>34099.300000000003</v>
      </c>
      <c r="U13" s="9" t="s">
        <v>15</v>
      </c>
      <c r="V13" s="11">
        <v>36593.1</v>
      </c>
      <c r="W13" s="9" t="s">
        <v>15</v>
      </c>
      <c r="X13" s="11">
        <v>39337.300000000003</v>
      </c>
      <c r="Y13" s="9" t="s">
        <v>30</v>
      </c>
    </row>
    <row r="14" spans="1:25" x14ac:dyDescent="0.25">
      <c r="A14" s="7" t="s">
        <v>31</v>
      </c>
      <c r="B14" s="14">
        <v>326677</v>
      </c>
      <c r="C14" s="10" t="s">
        <v>15</v>
      </c>
      <c r="D14" s="14">
        <v>344068</v>
      </c>
      <c r="E14" s="10" t="s">
        <v>15</v>
      </c>
      <c r="F14" s="14">
        <v>356201</v>
      </c>
      <c r="G14" s="10" t="s">
        <v>15</v>
      </c>
      <c r="H14" s="14">
        <v>396140</v>
      </c>
      <c r="I14" s="10" t="s">
        <v>15</v>
      </c>
      <c r="J14" s="14">
        <v>406928</v>
      </c>
      <c r="K14" s="10" t="s">
        <v>15</v>
      </c>
      <c r="L14" s="14">
        <v>420567</v>
      </c>
      <c r="M14" s="10" t="s">
        <v>15</v>
      </c>
      <c r="N14" s="14">
        <v>440610</v>
      </c>
      <c r="O14" s="10" t="s">
        <v>15</v>
      </c>
      <c r="P14" s="14">
        <v>455041</v>
      </c>
      <c r="Q14" s="10" t="s">
        <v>15</v>
      </c>
      <c r="R14" s="14">
        <v>434195</v>
      </c>
      <c r="S14" s="10" t="s">
        <v>30</v>
      </c>
      <c r="T14" s="14">
        <v>443325</v>
      </c>
      <c r="U14" s="10" t="s">
        <v>30</v>
      </c>
      <c r="V14" s="14">
        <v>461458</v>
      </c>
      <c r="W14" s="10" t="s">
        <v>30</v>
      </c>
      <c r="X14" s="14">
        <v>488775</v>
      </c>
      <c r="Y14" s="10" t="s">
        <v>30</v>
      </c>
    </row>
    <row r="15" spans="1:25" x14ac:dyDescent="0.25">
      <c r="A15" s="7" t="s">
        <v>32</v>
      </c>
      <c r="B15" s="13">
        <v>73414</v>
      </c>
      <c r="C15" s="9" t="s">
        <v>15</v>
      </c>
      <c r="D15" s="13">
        <v>71189</v>
      </c>
      <c r="E15" s="9" t="s">
        <v>15</v>
      </c>
      <c r="F15" s="13">
        <v>66525</v>
      </c>
      <c r="G15" s="9" t="s">
        <v>15</v>
      </c>
      <c r="H15" s="13">
        <v>64208</v>
      </c>
      <c r="I15" s="9" t="s">
        <v>15</v>
      </c>
      <c r="J15" s="13">
        <v>66493</v>
      </c>
      <c r="K15" s="9" t="s">
        <v>15</v>
      </c>
      <c r="L15" s="13">
        <v>69548</v>
      </c>
      <c r="M15" s="9" t="s">
        <v>15</v>
      </c>
      <c r="N15" s="13">
        <v>71865</v>
      </c>
      <c r="O15" s="9" t="s">
        <v>15</v>
      </c>
      <c r="P15" s="13">
        <v>74301</v>
      </c>
      <c r="Q15" s="9" t="s">
        <v>15</v>
      </c>
      <c r="R15" s="13">
        <v>72561</v>
      </c>
      <c r="S15" s="9" t="s">
        <v>15</v>
      </c>
      <c r="T15" s="13">
        <v>75575</v>
      </c>
      <c r="U15" s="9" t="s">
        <v>15</v>
      </c>
      <c r="V15" s="13">
        <v>80368</v>
      </c>
      <c r="W15" s="9" t="s">
        <v>30</v>
      </c>
      <c r="X15" s="13">
        <v>85362</v>
      </c>
      <c r="Y15" s="9" t="s">
        <v>30</v>
      </c>
    </row>
    <row r="16" spans="1:25" x14ac:dyDescent="0.25">
      <c r="A16" s="7" t="s">
        <v>33</v>
      </c>
      <c r="B16" s="12">
        <v>128788.1</v>
      </c>
      <c r="C16" s="10" t="s">
        <v>15</v>
      </c>
      <c r="D16" s="12">
        <v>131144.1</v>
      </c>
      <c r="E16" s="10" t="s">
        <v>15</v>
      </c>
      <c r="F16" s="12">
        <v>133233.79999999999</v>
      </c>
      <c r="G16" s="10" t="s">
        <v>15</v>
      </c>
      <c r="H16" s="12">
        <v>137200.20000000001</v>
      </c>
      <c r="I16" s="10" t="s">
        <v>15</v>
      </c>
      <c r="J16" s="12">
        <v>137874.5</v>
      </c>
      <c r="K16" s="10" t="s">
        <v>15</v>
      </c>
      <c r="L16" s="12">
        <v>140600.20000000001</v>
      </c>
      <c r="M16" s="10" t="s">
        <v>15</v>
      </c>
      <c r="N16" s="12">
        <v>143262.1</v>
      </c>
      <c r="O16" s="10" t="s">
        <v>15</v>
      </c>
      <c r="P16" s="12">
        <v>142273.60000000001</v>
      </c>
      <c r="Q16" s="10" t="s">
        <v>15</v>
      </c>
      <c r="R16" s="14">
        <v>132682</v>
      </c>
      <c r="S16" s="10" t="s">
        <v>15</v>
      </c>
      <c r="T16" s="12">
        <v>141719.1</v>
      </c>
      <c r="U16" s="10" t="s">
        <v>15</v>
      </c>
      <c r="V16" s="12">
        <v>149209.1</v>
      </c>
      <c r="W16" s="10" t="s">
        <v>30</v>
      </c>
      <c r="X16" s="14">
        <v>157705</v>
      </c>
      <c r="Y16" s="10" t="s">
        <v>30</v>
      </c>
    </row>
    <row r="17" spans="1:25" x14ac:dyDescent="0.25">
      <c r="A17" s="7" t="s">
        <v>34</v>
      </c>
      <c r="B17" s="11">
        <v>130533.7</v>
      </c>
      <c r="C17" s="9" t="s">
        <v>15</v>
      </c>
      <c r="D17" s="11">
        <v>133938.9</v>
      </c>
      <c r="E17" s="9" t="s">
        <v>15</v>
      </c>
      <c r="F17" s="11">
        <v>131757.6</v>
      </c>
      <c r="G17" s="9" t="s">
        <v>15</v>
      </c>
      <c r="H17" s="11">
        <v>134555.70000000001</v>
      </c>
      <c r="I17" s="9" t="s">
        <v>15</v>
      </c>
      <c r="J17" s="11">
        <v>137677.5</v>
      </c>
      <c r="K17" s="9" t="s">
        <v>15</v>
      </c>
      <c r="L17" s="11">
        <v>141753.20000000001</v>
      </c>
      <c r="M17" s="9" t="s">
        <v>15</v>
      </c>
      <c r="N17" s="11">
        <v>146115.4</v>
      </c>
      <c r="O17" s="9" t="s">
        <v>15</v>
      </c>
      <c r="P17" s="13">
        <v>149437</v>
      </c>
      <c r="Q17" s="9" t="s">
        <v>15</v>
      </c>
      <c r="R17" s="11">
        <v>138473.79999999999</v>
      </c>
      <c r="S17" s="9" t="s">
        <v>15</v>
      </c>
      <c r="T17" s="11">
        <v>153915.9</v>
      </c>
      <c r="U17" s="9" t="s">
        <v>15</v>
      </c>
      <c r="V17" s="11">
        <v>161373.5</v>
      </c>
      <c r="W17" s="9" t="s">
        <v>15</v>
      </c>
      <c r="X17" s="11">
        <v>169757.7</v>
      </c>
      <c r="Y17" s="9" t="s">
        <v>15</v>
      </c>
    </row>
    <row r="18" spans="1:25" x14ac:dyDescent="0.25">
      <c r="A18" s="7" t="s">
        <v>35</v>
      </c>
      <c r="B18" s="14">
        <v>33462</v>
      </c>
      <c r="C18" s="10" t="s">
        <v>15</v>
      </c>
      <c r="D18" s="14">
        <v>34412</v>
      </c>
      <c r="E18" s="10" t="s">
        <v>15</v>
      </c>
      <c r="F18" s="14">
        <v>34912</v>
      </c>
      <c r="G18" s="10" t="s">
        <v>15</v>
      </c>
      <c r="H18" s="14">
        <v>36311</v>
      </c>
      <c r="I18" s="10" t="s">
        <v>15</v>
      </c>
      <c r="J18" s="14">
        <v>37808</v>
      </c>
      <c r="K18" s="10" t="s">
        <v>15</v>
      </c>
      <c r="L18" s="14">
        <v>39038</v>
      </c>
      <c r="M18" s="10" t="s">
        <v>15</v>
      </c>
      <c r="N18" s="14">
        <v>40951</v>
      </c>
      <c r="O18" s="10" t="s">
        <v>15</v>
      </c>
      <c r="P18" s="14">
        <v>43136</v>
      </c>
      <c r="Q18" s="10" t="s">
        <v>15</v>
      </c>
      <c r="R18" s="14">
        <v>44613</v>
      </c>
      <c r="S18" s="10" t="s">
        <v>15</v>
      </c>
      <c r="T18" s="14">
        <v>45860</v>
      </c>
      <c r="U18" s="10" t="s">
        <v>15</v>
      </c>
      <c r="V18" s="14">
        <v>48295</v>
      </c>
      <c r="W18" s="10" t="s">
        <v>15</v>
      </c>
      <c r="X18" s="14">
        <v>52149</v>
      </c>
      <c r="Y18" s="10" t="s">
        <v>15</v>
      </c>
    </row>
    <row r="19" spans="1:25" x14ac:dyDescent="0.25">
      <c r="A19" s="7" t="s">
        <v>36</v>
      </c>
      <c r="B19" s="11">
        <v>27008.1</v>
      </c>
      <c r="C19" s="9" t="s">
        <v>15</v>
      </c>
      <c r="D19" s="11">
        <v>28542.5</v>
      </c>
      <c r="E19" s="9" t="s">
        <v>15</v>
      </c>
      <c r="F19" s="11">
        <v>29931.599999999999</v>
      </c>
      <c r="G19" s="9" t="s">
        <v>15</v>
      </c>
      <c r="H19" s="11">
        <v>32270.1</v>
      </c>
      <c r="I19" s="9" t="s">
        <v>15</v>
      </c>
      <c r="J19" s="11">
        <v>33397.599999999999</v>
      </c>
      <c r="K19" s="9" t="s">
        <v>15</v>
      </c>
      <c r="L19" s="11">
        <v>34239.699999999997</v>
      </c>
      <c r="M19" s="9" t="s">
        <v>15</v>
      </c>
      <c r="N19" s="11">
        <v>36239.699999999997</v>
      </c>
      <c r="O19" s="9" t="s">
        <v>15</v>
      </c>
      <c r="P19" s="13">
        <v>37846</v>
      </c>
      <c r="Q19" s="9" t="s">
        <v>15</v>
      </c>
      <c r="R19" s="11">
        <v>37349.599999999999</v>
      </c>
      <c r="S19" s="9" t="s">
        <v>15</v>
      </c>
      <c r="T19" s="11">
        <v>38752.1</v>
      </c>
      <c r="U19" s="9" t="s">
        <v>15</v>
      </c>
      <c r="V19" s="13">
        <v>41185</v>
      </c>
      <c r="W19" s="9" t="s">
        <v>15</v>
      </c>
      <c r="X19" s="11">
        <v>44372.5</v>
      </c>
      <c r="Y19" s="9" t="s">
        <v>15</v>
      </c>
    </row>
    <row r="20" spans="1:25" x14ac:dyDescent="0.25">
      <c r="A20" s="7" t="s">
        <v>37</v>
      </c>
      <c r="B20" s="12">
        <v>26931.7</v>
      </c>
      <c r="C20" s="10" t="s">
        <v>15</v>
      </c>
      <c r="D20" s="12">
        <v>28036.2</v>
      </c>
      <c r="E20" s="10" t="s">
        <v>15</v>
      </c>
      <c r="F20" s="12">
        <v>28803.3</v>
      </c>
      <c r="G20" s="10" t="s">
        <v>15</v>
      </c>
      <c r="H20" s="12">
        <v>33609.1</v>
      </c>
      <c r="I20" s="10" t="s">
        <v>15</v>
      </c>
      <c r="J20" s="12">
        <v>35504.199999999997</v>
      </c>
      <c r="K20" s="10" t="s">
        <v>15</v>
      </c>
      <c r="L20" s="12">
        <v>39543.300000000003</v>
      </c>
      <c r="M20" s="10" t="s">
        <v>15</v>
      </c>
      <c r="N20" s="12">
        <v>42310.7</v>
      </c>
      <c r="O20" s="10" t="s">
        <v>15</v>
      </c>
      <c r="P20" s="12">
        <v>46064.3</v>
      </c>
      <c r="Q20" s="10" t="s">
        <v>15</v>
      </c>
      <c r="R20" s="12">
        <v>45369.8</v>
      </c>
      <c r="S20" s="10" t="s">
        <v>15</v>
      </c>
      <c r="T20" s="12">
        <v>48501.9</v>
      </c>
      <c r="U20" s="10" t="s">
        <v>15</v>
      </c>
      <c r="V20" s="12">
        <v>53480.1</v>
      </c>
      <c r="W20" s="10" t="s">
        <v>15</v>
      </c>
      <c r="X20" s="12">
        <v>59066.7</v>
      </c>
      <c r="Y20" s="10" t="s">
        <v>15</v>
      </c>
    </row>
    <row r="21" spans="1:25" x14ac:dyDescent="0.25">
      <c r="A21" s="7" t="s">
        <v>38</v>
      </c>
      <c r="B21" s="13">
        <v>25854</v>
      </c>
      <c r="C21" s="9" t="s">
        <v>15</v>
      </c>
      <c r="D21" s="11">
        <v>28753.200000000001</v>
      </c>
      <c r="E21" s="9" t="s">
        <v>15</v>
      </c>
      <c r="F21" s="11">
        <v>30204.400000000001</v>
      </c>
      <c r="G21" s="9" t="s">
        <v>15</v>
      </c>
      <c r="H21" s="11">
        <v>28721.1</v>
      </c>
      <c r="I21" s="9" t="s">
        <v>15</v>
      </c>
      <c r="J21" s="13">
        <v>28993</v>
      </c>
      <c r="K21" s="9" t="s">
        <v>15</v>
      </c>
      <c r="L21" s="11">
        <v>29688.799999999999</v>
      </c>
      <c r="M21" s="9" t="s">
        <v>15</v>
      </c>
      <c r="N21" s="11">
        <v>29289.599999999999</v>
      </c>
      <c r="O21" s="9" t="s">
        <v>15</v>
      </c>
      <c r="P21" s="11">
        <v>29038.400000000001</v>
      </c>
      <c r="Q21" s="9" t="s">
        <v>15</v>
      </c>
      <c r="R21" s="13">
        <v>29158</v>
      </c>
      <c r="S21" s="9" t="s">
        <v>15</v>
      </c>
      <c r="T21" s="11">
        <v>32418.1</v>
      </c>
      <c r="U21" s="9" t="s">
        <v>15</v>
      </c>
      <c r="V21" s="11">
        <v>31417.3</v>
      </c>
      <c r="W21" s="9" t="s">
        <v>15</v>
      </c>
      <c r="X21" s="11">
        <v>30575.4</v>
      </c>
      <c r="Y21" s="9" t="s">
        <v>15</v>
      </c>
    </row>
    <row r="23" spans="1:25" x14ac:dyDescent="0.25">
      <c r="A23" s="1" t="s">
        <v>39</v>
      </c>
    </row>
    <row r="24" spans="1:25" x14ac:dyDescent="0.25">
      <c r="A24" s="1" t="s">
        <v>40</v>
      </c>
      <c r="B24" s="2" t="s">
        <v>41</v>
      </c>
    </row>
    <row r="25" spans="1:25" x14ac:dyDescent="0.25">
      <c r="A25" s="1" t="s">
        <v>42</v>
      </c>
    </row>
    <row r="26" spans="1:25" x14ac:dyDescent="0.25">
      <c r="A26" s="1" t="s">
        <v>30</v>
      </c>
      <c r="B26" s="2" t="s">
        <v>43</v>
      </c>
    </row>
  </sheetData>
  <mergeCells count="12">
    <mergeCell ref="V10:W10"/>
    <mergeCell ref="X10:Y10"/>
    <mergeCell ref="L10:M10"/>
    <mergeCell ref="N10:O10"/>
    <mergeCell ref="P10:Q10"/>
    <mergeCell ref="R10:S10"/>
    <mergeCell ref="T10:U10"/>
    <mergeCell ref="B10:C10"/>
    <mergeCell ref="D10:E10"/>
    <mergeCell ref="F10:G10"/>
    <mergeCell ref="H10:I10"/>
    <mergeCell ref="J10:K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6"/>
  <sheetViews>
    <sheetView workbookViewId="0">
      <pane xSplit="1" ySplit="11" topLeftCell="B12" activePane="bottomRight" state="frozen"/>
      <selection pane="topRight"/>
      <selection pane="bottomLeft"/>
      <selection pane="bottomRight" activeCell="B5" sqref="B5:B8"/>
    </sheetView>
  </sheetViews>
  <sheetFormatPr baseColWidth="10" defaultColWidth="8.85546875" defaultRowHeight="11.45" customHeight="1" x14ac:dyDescent="0.25"/>
  <cols>
    <col min="1" max="1" width="29.85546875" customWidth="1"/>
    <col min="2" max="2" width="10" customWidth="1"/>
    <col min="3" max="3" width="5" customWidth="1"/>
    <col min="4" max="4" width="10" customWidth="1"/>
    <col min="5" max="5" width="5" customWidth="1"/>
    <col min="6" max="6" width="10" customWidth="1"/>
    <col min="7" max="7" width="5" customWidth="1"/>
    <col min="8" max="8" width="10" customWidth="1"/>
    <col min="9" max="9" width="5" customWidth="1"/>
    <col min="10" max="10" width="10" customWidth="1"/>
    <col min="11" max="11" width="5" customWidth="1"/>
    <col min="12" max="12" width="10" customWidth="1"/>
    <col min="13" max="13" width="5" customWidth="1"/>
    <col min="14" max="14" width="10" customWidth="1"/>
    <col min="15" max="15" width="5" customWidth="1"/>
    <col min="16" max="16" width="10" customWidth="1"/>
    <col min="17" max="17" width="5" customWidth="1"/>
    <col min="18" max="18" width="10" customWidth="1"/>
    <col min="19" max="19" width="5" customWidth="1"/>
    <col min="20" max="20" width="10" customWidth="1"/>
    <col min="21" max="21" width="5" customWidth="1"/>
    <col min="22" max="22" width="10" customWidth="1"/>
    <col min="23" max="23" width="5" customWidth="1"/>
    <col min="24" max="24" width="10" customWidth="1"/>
    <col min="25" max="25" width="5" customWidth="1"/>
  </cols>
  <sheetData>
    <row r="1" spans="1:25" x14ac:dyDescent="0.25">
      <c r="A1" s="3" t="s">
        <v>0</v>
      </c>
    </row>
    <row r="2" spans="1:25" x14ac:dyDescent="0.25">
      <c r="A2" s="2" t="s">
        <v>1</v>
      </c>
      <c r="B2" s="1" t="s">
        <v>2</v>
      </c>
    </row>
    <row r="3" spans="1:25" x14ac:dyDescent="0.25">
      <c r="A3" s="2" t="s">
        <v>3</v>
      </c>
      <c r="B3" s="2" t="s">
        <v>4</v>
      </c>
    </row>
    <row r="5" spans="1:25" x14ac:dyDescent="0.25">
      <c r="A5" s="1" t="s">
        <v>5</v>
      </c>
      <c r="B5" s="2" t="s">
        <v>6</v>
      </c>
    </row>
    <row r="6" spans="1:25" x14ac:dyDescent="0.25">
      <c r="A6" s="1" t="s">
        <v>7</v>
      </c>
      <c r="B6" s="2" t="s">
        <v>8</v>
      </c>
    </row>
    <row r="7" spans="1:25" x14ac:dyDescent="0.25">
      <c r="A7" s="1" t="s">
        <v>9</v>
      </c>
      <c r="B7" s="2" t="s">
        <v>46</v>
      </c>
    </row>
    <row r="8" spans="1:25" x14ac:dyDescent="0.25">
      <c r="A8" s="1" t="s">
        <v>11</v>
      </c>
      <c r="B8" s="2" t="s">
        <v>45</v>
      </c>
    </row>
    <row r="10" spans="1:25" x14ac:dyDescent="0.25">
      <c r="A10" s="5" t="s">
        <v>13</v>
      </c>
      <c r="B10" s="24" t="s">
        <v>14</v>
      </c>
      <c r="C10" s="24" t="s">
        <v>15</v>
      </c>
      <c r="D10" s="24" t="s">
        <v>16</v>
      </c>
      <c r="E10" s="24" t="s">
        <v>15</v>
      </c>
      <c r="F10" s="24" t="s">
        <v>17</v>
      </c>
      <c r="G10" s="24" t="s">
        <v>15</v>
      </c>
      <c r="H10" s="24" t="s">
        <v>18</v>
      </c>
      <c r="I10" s="24" t="s">
        <v>15</v>
      </c>
      <c r="J10" s="24" t="s">
        <v>19</v>
      </c>
      <c r="K10" s="24" t="s">
        <v>15</v>
      </c>
      <c r="L10" s="24" t="s">
        <v>20</v>
      </c>
      <c r="M10" s="24" t="s">
        <v>15</v>
      </c>
      <c r="N10" s="24" t="s">
        <v>21</v>
      </c>
      <c r="O10" s="24" t="s">
        <v>15</v>
      </c>
      <c r="P10" s="24" t="s">
        <v>22</v>
      </c>
      <c r="Q10" s="24" t="s">
        <v>15</v>
      </c>
      <c r="R10" s="24" t="s">
        <v>23</v>
      </c>
      <c r="S10" s="24" t="s">
        <v>15</v>
      </c>
      <c r="T10" s="24" t="s">
        <v>24</v>
      </c>
      <c r="U10" s="24" t="s">
        <v>15</v>
      </c>
      <c r="V10" s="24" t="s">
        <v>25</v>
      </c>
      <c r="W10" s="24" t="s">
        <v>15</v>
      </c>
      <c r="X10" s="24" t="s">
        <v>26</v>
      </c>
      <c r="Y10" s="24" t="s">
        <v>15</v>
      </c>
    </row>
    <row r="11" spans="1:25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  <c r="N11" s="8" t="s">
        <v>15</v>
      </c>
      <c r="O11" s="8" t="s">
        <v>15</v>
      </c>
      <c r="P11" s="8" t="s">
        <v>15</v>
      </c>
      <c r="Q11" s="8" t="s">
        <v>15</v>
      </c>
      <c r="R11" s="8" t="s">
        <v>15</v>
      </c>
      <c r="S11" s="8" t="s">
        <v>15</v>
      </c>
      <c r="T11" s="8" t="s">
        <v>15</v>
      </c>
      <c r="U11" s="8" t="s">
        <v>15</v>
      </c>
      <c r="V11" s="8" t="s">
        <v>15</v>
      </c>
      <c r="W11" s="8" t="s">
        <v>15</v>
      </c>
      <c r="X11" s="8" t="s">
        <v>15</v>
      </c>
      <c r="Y11" s="8" t="s">
        <v>15</v>
      </c>
    </row>
    <row r="12" spans="1:25" x14ac:dyDescent="0.25">
      <c r="A12" s="7" t="s">
        <v>28</v>
      </c>
      <c r="B12" s="12">
        <v>13652.5</v>
      </c>
      <c r="C12" s="10" t="s">
        <v>15</v>
      </c>
      <c r="D12" s="12">
        <v>15895.5</v>
      </c>
      <c r="E12" s="10" t="s">
        <v>15</v>
      </c>
      <c r="F12" s="12">
        <v>17308.599999999999</v>
      </c>
      <c r="G12" s="10" t="s">
        <v>15</v>
      </c>
      <c r="H12" s="12">
        <v>13701.9</v>
      </c>
      <c r="I12" s="10" t="s">
        <v>15</v>
      </c>
      <c r="J12" s="12">
        <v>10249.700000000001</v>
      </c>
      <c r="K12" s="10" t="s">
        <v>15</v>
      </c>
      <c r="L12" s="12">
        <v>10424.200000000001</v>
      </c>
      <c r="M12" s="10" t="s">
        <v>15</v>
      </c>
      <c r="N12" s="12">
        <v>10731.3</v>
      </c>
      <c r="O12" s="10" t="s">
        <v>15</v>
      </c>
      <c r="P12" s="12">
        <v>15523.7</v>
      </c>
      <c r="Q12" s="10" t="s">
        <v>15</v>
      </c>
      <c r="R12" s="12">
        <v>128.19999999999999</v>
      </c>
      <c r="S12" s="10" t="s">
        <v>15</v>
      </c>
      <c r="T12" s="12">
        <v>-3343.7</v>
      </c>
      <c r="U12" s="10" t="s">
        <v>15</v>
      </c>
      <c r="V12" s="12">
        <v>3781.5</v>
      </c>
      <c r="W12" s="10" t="s">
        <v>15</v>
      </c>
      <c r="X12" s="14">
        <v>8959</v>
      </c>
      <c r="Y12" s="10" t="s">
        <v>15</v>
      </c>
    </row>
    <row r="13" spans="1:25" x14ac:dyDescent="0.25">
      <c r="A13" s="7" t="s">
        <v>29</v>
      </c>
      <c r="B13" s="11">
        <v>-721.2</v>
      </c>
      <c r="C13" s="9" t="s">
        <v>15</v>
      </c>
      <c r="D13" s="13">
        <v>-834</v>
      </c>
      <c r="E13" s="9" t="s">
        <v>15</v>
      </c>
      <c r="F13" s="13">
        <v>-895</v>
      </c>
      <c r="G13" s="9" t="s">
        <v>15</v>
      </c>
      <c r="H13" s="11">
        <v>-920.8</v>
      </c>
      <c r="I13" s="9" t="s">
        <v>15</v>
      </c>
      <c r="J13" s="13">
        <v>-987</v>
      </c>
      <c r="K13" s="9" t="s">
        <v>15</v>
      </c>
      <c r="L13" s="11">
        <v>-1095.8</v>
      </c>
      <c r="M13" s="9" t="s">
        <v>15</v>
      </c>
      <c r="N13" s="11">
        <v>-1201.7</v>
      </c>
      <c r="O13" s="9" t="s">
        <v>15</v>
      </c>
      <c r="P13" s="11">
        <v>-1320.8</v>
      </c>
      <c r="Q13" s="9" t="s">
        <v>15</v>
      </c>
      <c r="R13" s="11">
        <v>-1611.7</v>
      </c>
      <c r="S13" s="9" t="s">
        <v>15</v>
      </c>
      <c r="T13" s="11">
        <v>-1672.1</v>
      </c>
      <c r="U13" s="9" t="s">
        <v>15</v>
      </c>
      <c r="V13" s="11">
        <v>-1703.1</v>
      </c>
      <c r="W13" s="9" t="s">
        <v>15</v>
      </c>
      <c r="X13" s="11">
        <v>-1533.7</v>
      </c>
      <c r="Y13" s="9" t="s">
        <v>30</v>
      </c>
    </row>
    <row r="14" spans="1:25" x14ac:dyDescent="0.25">
      <c r="A14" s="7" t="s">
        <v>31</v>
      </c>
      <c r="B14" s="14">
        <v>-466</v>
      </c>
      <c r="C14" s="10" t="s">
        <v>15</v>
      </c>
      <c r="D14" s="14">
        <v>125</v>
      </c>
      <c r="E14" s="10" t="s">
        <v>15</v>
      </c>
      <c r="F14" s="14">
        <v>1203</v>
      </c>
      <c r="G14" s="10" t="s">
        <v>15</v>
      </c>
      <c r="H14" s="14">
        <v>124</v>
      </c>
      <c r="I14" s="10" t="s">
        <v>15</v>
      </c>
      <c r="J14" s="14">
        <v>527</v>
      </c>
      <c r="K14" s="10" t="s">
        <v>15</v>
      </c>
      <c r="L14" s="14">
        <v>356</v>
      </c>
      <c r="M14" s="10" t="s">
        <v>15</v>
      </c>
      <c r="N14" s="14">
        <v>36</v>
      </c>
      <c r="O14" s="10" t="s">
        <v>15</v>
      </c>
      <c r="P14" s="14">
        <v>133</v>
      </c>
      <c r="Q14" s="10" t="s">
        <v>15</v>
      </c>
      <c r="R14" s="14">
        <v>-1870</v>
      </c>
      <c r="S14" s="10" t="s">
        <v>30</v>
      </c>
      <c r="T14" s="14">
        <v>-4109</v>
      </c>
      <c r="U14" s="10" t="s">
        <v>30</v>
      </c>
      <c r="V14" s="14">
        <v>2187</v>
      </c>
      <c r="W14" s="10" t="s">
        <v>30</v>
      </c>
      <c r="X14" s="14">
        <v>2396</v>
      </c>
      <c r="Y14" s="10" t="s">
        <v>30</v>
      </c>
    </row>
    <row r="15" spans="1:25" x14ac:dyDescent="0.25">
      <c r="A15" s="7" t="s">
        <v>32</v>
      </c>
      <c r="B15" s="13">
        <v>-498</v>
      </c>
      <c r="C15" s="9" t="s">
        <v>15</v>
      </c>
      <c r="D15" s="13">
        <v>-559</v>
      </c>
      <c r="E15" s="9" t="s">
        <v>15</v>
      </c>
      <c r="F15" s="13">
        <v>-250</v>
      </c>
      <c r="G15" s="9" t="s">
        <v>15</v>
      </c>
      <c r="H15" s="13">
        <v>218</v>
      </c>
      <c r="I15" s="9" t="s">
        <v>15</v>
      </c>
      <c r="J15" s="13">
        <v>306</v>
      </c>
      <c r="K15" s="9" t="s">
        <v>15</v>
      </c>
      <c r="L15" s="13">
        <v>255</v>
      </c>
      <c r="M15" s="9" t="s">
        <v>15</v>
      </c>
      <c r="N15" s="13">
        <v>299</v>
      </c>
      <c r="O15" s="9" t="s">
        <v>15</v>
      </c>
      <c r="P15" s="13">
        <v>236</v>
      </c>
      <c r="Q15" s="9" t="s">
        <v>15</v>
      </c>
      <c r="R15" s="13">
        <v>-522</v>
      </c>
      <c r="S15" s="9" t="s">
        <v>15</v>
      </c>
      <c r="T15" s="13">
        <v>179</v>
      </c>
      <c r="U15" s="9" t="s">
        <v>15</v>
      </c>
      <c r="V15" s="13">
        <v>181</v>
      </c>
      <c r="W15" s="9" t="s">
        <v>30</v>
      </c>
      <c r="X15" s="13">
        <v>955</v>
      </c>
      <c r="Y15" s="9" t="s">
        <v>30</v>
      </c>
    </row>
    <row r="16" spans="1:25" x14ac:dyDescent="0.25">
      <c r="A16" s="7" t="s">
        <v>33</v>
      </c>
      <c r="B16" s="12">
        <v>9384.9</v>
      </c>
      <c r="C16" s="10" t="s">
        <v>15</v>
      </c>
      <c r="D16" s="12">
        <v>10382.700000000001</v>
      </c>
      <c r="E16" s="10" t="s">
        <v>15</v>
      </c>
      <c r="F16" s="12">
        <v>10716.9</v>
      </c>
      <c r="G16" s="10" t="s">
        <v>15</v>
      </c>
      <c r="H16" s="12">
        <v>8351.6</v>
      </c>
      <c r="I16" s="10" t="s">
        <v>15</v>
      </c>
      <c r="J16" s="12">
        <v>7932.7</v>
      </c>
      <c r="K16" s="10" t="s">
        <v>15</v>
      </c>
      <c r="L16" s="12">
        <v>7476.1</v>
      </c>
      <c r="M16" s="10" t="s">
        <v>15</v>
      </c>
      <c r="N16" s="12">
        <v>8417.4</v>
      </c>
      <c r="O16" s="10" t="s">
        <v>15</v>
      </c>
      <c r="P16" s="12">
        <v>12414.7</v>
      </c>
      <c r="Q16" s="10" t="s">
        <v>15</v>
      </c>
      <c r="R16" s="12">
        <v>10088.9</v>
      </c>
      <c r="S16" s="10" t="s">
        <v>15</v>
      </c>
      <c r="T16" s="12">
        <v>6540.6</v>
      </c>
      <c r="U16" s="10" t="s">
        <v>15</v>
      </c>
      <c r="V16" s="12">
        <v>9150.6</v>
      </c>
      <c r="W16" s="10" t="s">
        <v>30</v>
      </c>
      <c r="X16" s="14">
        <v>7324</v>
      </c>
      <c r="Y16" s="10" t="s">
        <v>30</v>
      </c>
    </row>
    <row r="17" spans="1:25" x14ac:dyDescent="0.25">
      <c r="A17" s="7" t="s">
        <v>34</v>
      </c>
      <c r="B17" s="11">
        <v>5051.8999999999996</v>
      </c>
      <c r="C17" s="9" t="s">
        <v>15</v>
      </c>
      <c r="D17" s="11">
        <v>5815.5</v>
      </c>
      <c r="E17" s="9" t="s">
        <v>15</v>
      </c>
      <c r="F17" s="11">
        <v>5327.9</v>
      </c>
      <c r="G17" s="9" t="s">
        <v>15</v>
      </c>
      <c r="H17" s="11">
        <v>4198.8999999999996</v>
      </c>
      <c r="I17" s="9" t="s">
        <v>15</v>
      </c>
      <c r="J17" s="13">
        <v>1027</v>
      </c>
      <c r="K17" s="9" t="s">
        <v>15</v>
      </c>
      <c r="L17" s="11">
        <v>2167.8000000000002</v>
      </c>
      <c r="M17" s="9" t="s">
        <v>15</v>
      </c>
      <c r="N17" s="11">
        <v>1976.4</v>
      </c>
      <c r="O17" s="9" t="s">
        <v>15</v>
      </c>
      <c r="P17" s="11">
        <v>2493.8000000000002</v>
      </c>
      <c r="Q17" s="9" t="s">
        <v>15</v>
      </c>
      <c r="R17" s="11">
        <v>-1298.8</v>
      </c>
      <c r="S17" s="9" t="s">
        <v>15</v>
      </c>
      <c r="T17" s="11">
        <v>-1444.2</v>
      </c>
      <c r="U17" s="9" t="s">
        <v>15</v>
      </c>
      <c r="V17" s="11">
        <v>-6337.4</v>
      </c>
      <c r="W17" s="9" t="s">
        <v>15</v>
      </c>
      <c r="X17" s="11">
        <v>-216.1</v>
      </c>
      <c r="Y17" s="9" t="s">
        <v>15</v>
      </c>
    </row>
    <row r="18" spans="1:25" x14ac:dyDescent="0.25">
      <c r="A18" s="7" t="s">
        <v>35</v>
      </c>
      <c r="B18" s="14">
        <v>-323</v>
      </c>
      <c r="C18" s="10" t="s">
        <v>15</v>
      </c>
      <c r="D18" s="14">
        <v>-133</v>
      </c>
      <c r="E18" s="10" t="s">
        <v>15</v>
      </c>
      <c r="F18" s="14">
        <v>-24</v>
      </c>
      <c r="G18" s="10" t="s">
        <v>15</v>
      </c>
      <c r="H18" s="14">
        <v>-229</v>
      </c>
      <c r="I18" s="10" t="s">
        <v>15</v>
      </c>
      <c r="J18" s="14">
        <v>-420</v>
      </c>
      <c r="K18" s="10" t="s">
        <v>15</v>
      </c>
      <c r="L18" s="14">
        <v>-410</v>
      </c>
      <c r="M18" s="10" t="s">
        <v>15</v>
      </c>
      <c r="N18" s="14">
        <v>-337</v>
      </c>
      <c r="O18" s="10" t="s">
        <v>15</v>
      </c>
      <c r="P18" s="14">
        <v>-338</v>
      </c>
      <c r="Q18" s="10" t="s">
        <v>15</v>
      </c>
      <c r="R18" s="14">
        <v>-1893</v>
      </c>
      <c r="S18" s="10" t="s">
        <v>15</v>
      </c>
      <c r="T18" s="14">
        <v>-1424</v>
      </c>
      <c r="U18" s="10" t="s">
        <v>15</v>
      </c>
      <c r="V18" s="14">
        <v>-618</v>
      </c>
      <c r="W18" s="10" t="s">
        <v>15</v>
      </c>
      <c r="X18" s="14">
        <v>-355</v>
      </c>
      <c r="Y18" s="10" t="s">
        <v>15</v>
      </c>
    </row>
    <row r="19" spans="1:25" x14ac:dyDescent="0.25">
      <c r="A19" s="7" t="s">
        <v>36</v>
      </c>
      <c r="B19" s="11">
        <v>931.9</v>
      </c>
      <c r="C19" s="9" t="s">
        <v>15</v>
      </c>
      <c r="D19" s="11">
        <v>1043.5999999999999</v>
      </c>
      <c r="E19" s="9" t="s">
        <v>15</v>
      </c>
      <c r="F19" s="13">
        <v>1063</v>
      </c>
      <c r="G19" s="9" t="s">
        <v>15</v>
      </c>
      <c r="H19" s="11">
        <v>1304.3</v>
      </c>
      <c r="I19" s="9" t="s">
        <v>15</v>
      </c>
      <c r="J19" s="11">
        <v>1254.8</v>
      </c>
      <c r="K19" s="9" t="s">
        <v>15</v>
      </c>
      <c r="L19" s="11">
        <v>1080.2</v>
      </c>
      <c r="M19" s="9" t="s">
        <v>15</v>
      </c>
      <c r="N19" s="11">
        <v>888.6</v>
      </c>
      <c r="O19" s="9" t="s">
        <v>15</v>
      </c>
      <c r="P19" s="11">
        <v>999.3</v>
      </c>
      <c r="Q19" s="9" t="s">
        <v>15</v>
      </c>
      <c r="R19" s="11">
        <v>-1088.2</v>
      </c>
      <c r="S19" s="9" t="s">
        <v>15</v>
      </c>
      <c r="T19" s="13">
        <v>-205</v>
      </c>
      <c r="U19" s="9" t="s">
        <v>15</v>
      </c>
      <c r="V19" s="11">
        <v>451.6</v>
      </c>
      <c r="W19" s="9" t="s">
        <v>15</v>
      </c>
      <c r="X19" s="11">
        <v>324.10000000000002</v>
      </c>
      <c r="Y19" s="9" t="s">
        <v>15</v>
      </c>
    </row>
    <row r="20" spans="1:25" x14ac:dyDescent="0.25">
      <c r="A20" s="7" t="s">
        <v>37</v>
      </c>
      <c r="B20" s="12">
        <v>112.9</v>
      </c>
      <c r="C20" s="10" t="s">
        <v>15</v>
      </c>
      <c r="D20" s="12">
        <v>38.1</v>
      </c>
      <c r="E20" s="10" t="s">
        <v>15</v>
      </c>
      <c r="F20" s="12">
        <v>-44.7</v>
      </c>
      <c r="G20" s="10" t="s">
        <v>15</v>
      </c>
      <c r="H20" s="12">
        <v>-390.5</v>
      </c>
      <c r="I20" s="10" t="s">
        <v>15</v>
      </c>
      <c r="J20" s="12">
        <v>426.8</v>
      </c>
      <c r="K20" s="10" t="s">
        <v>15</v>
      </c>
      <c r="L20" s="12">
        <v>9.1999999999999993</v>
      </c>
      <c r="M20" s="10" t="s">
        <v>15</v>
      </c>
      <c r="N20" s="12">
        <v>484.1</v>
      </c>
      <c r="O20" s="10" t="s">
        <v>15</v>
      </c>
      <c r="P20" s="12">
        <v>770.7</v>
      </c>
      <c r="Q20" s="10" t="s">
        <v>15</v>
      </c>
      <c r="R20" s="12">
        <v>-2056.5</v>
      </c>
      <c r="S20" s="10" t="s">
        <v>15</v>
      </c>
      <c r="T20" s="12">
        <v>942.1</v>
      </c>
      <c r="U20" s="10" t="s">
        <v>15</v>
      </c>
      <c r="V20" s="12">
        <v>1917.8</v>
      </c>
      <c r="W20" s="10" t="s">
        <v>15</v>
      </c>
      <c r="X20" s="14">
        <v>2177</v>
      </c>
      <c r="Y20" s="10" t="s">
        <v>15</v>
      </c>
    </row>
    <row r="21" spans="1:25" x14ac:dyDescent="0.25">
      <c r="A21" s="7" t="s">
        <v>38</v>
      </c>
      <c r="B21" s="11">
        <v>4620.1000000000004</v>
      </c>
      <c r="C21" s="9" t="s">
        <v>15</v>
      </c>
      <c r="D21" s="11">
        <v>4942.2</v>
      </c>
      <c r="E21" s="9" t="s">
        <v>15</v>
      </c>
      <c r="F21" s="11">
        <v>5191.5</v>
      </c>
      <c r="G21" s="9" t="s">
        <v>15</v>
      </c>
      <c r="H21" s="11">
        <v>5027.2</v>
      </c>
      <c r="I21" s="9" t="s">
        <v>15</v>
      </c>
      <c r="J21" s="11">
        <v>5340.7</v>
      </c>
      <c r="K21" s="9" t="s">
        <v>15</v>
      </c>
      <c r="L21" s="11">
        <v>5539.6</v>
      </c>
      <c r="M21" s="9" t="s">
        <v>15</v>
      </c>
      <c r="N21" s="11">
        <v>5437.7</v>
      </c>
      <c r="O21" s="9" t="s">
        <v>15</v>
      </c>
      <c r="P21" s="11">
        <v>5377.9</v>
      </c>
      <c r="Q21" s="9" t="s">
        <v>15</v>
      </c>
      <c r="R21" s="11">
        <v>4167.8</v>
      </c>
      <c r="S21" s="9" t="s">
        <v>15</v>
      </c>
      <c r="T21" s="11">
        <v>5548.8</v>
      </c>
      <c r="U21" s="9" t="s">
        <v>15</v>
      </c>
      <c r="V21" s="11">
        <v>5777.1</v>
      </c>
      <c r="W21" s="9" t="s">
        <v>15</v>
      </c>
      <c r="X21" s="9" t="s">
        <v>40</v>
      </c>
      <c r="Y21" s="9" t="s">
        <v>15</v>
      </c>
    </row>
    <row r="23" spans="1:25" x14ac:dyDescent="0.25">
      <c r="A23" s="1" t="s">
        <v>39</v>
      </c>
    </row>
    <row r="24" spans="1:25" x14ac:dyDescent="0.25">
      <c r="A24" s="1" t="s">
        <v>40</v>
      </c>
      <c r="B24" s="2" t="s">
        <v>41</v>
      </c>
    </row>
    <row r="25" spans="1:25" x14ac:dyDescent="0.25">
      <c r="A25" s="1" t="s">
        <v>42</v>
      </c>
    </row>
    <row r="26" spans="1:25" x14ac:dyDescent="0.25">
      <c r="A26" s="1" t="s">
        <v>30</v>
      </c>
      <c r="B26" s="2" t="s">
        <v>43</v>
      </c>
    </row>
  </sheetData>
  <mergeCells count="12">
    <mergeCell ref="V10:W10"/>
    <mergeCell ref="X10:Y10"/>
    <mergeCell ref="L10:M10"/>
    <mergeCell ref="N10:O10"/>
    <mergeCell ref="P10:Q10"/>
    <mergeCell ref="R10:S10"/>
    <mergeCell ref="T10:U10"/>
    <mergeCell ref="B10:C10"/>
    <mergeCell ref="D10:E10"/>
    <mergeCell ref="F10:G10"/>
    <mergeCell ref="H10:I10"/>
    <mergeCell ref="J10:K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3"/>
  <sheetViews>
    <sheetView tabSelected="1" topLeftCell="A46" workbookViewId="0">
      <selection activeCell="N62" sqref="N62"/>
    </sheetView>
  </sheetViews>
  <sheetFormatPr baseColWidth="10" defaultColWidth="8.85546875" defaultRowHeight="11.45" customHeight="1" x14ac:dyDescent="0.25"/>
  <cols>
    <col min="1" max="1" width="29.85546875" customWidth="1"/>
    <col min="2" max="13" width="10" customWidth="1"/>
  </cols>
  <sheetData>
    <row r="1" spans="1:13" ht="15" x14ac:dyDescent="0.25">
      <c r="A1" s="3" t="s">
        <v>0</v>
      </c>
    </row>
    <row r="2" spans="1:13" ht="15" x14ac:dyDescent="0.25">
      <c r="A2" s="3" t="s">
        <v>1</v>
      </c>
      <c r="B2" s="1" t="s">
        <v>2</v>
      </c>
    </row>
    <row r="3" spans="1:13" ht="15" x14ac:dyDescent="0.25">
      <c r="A3" s="3" t="s">
        <v>3</v>
      </c>
      <c r="B3" s="3" t="s">
        <v>4</v>
      </c>
    </row>
    <row r="4" spans="1:13" ht="15" x14ac:dyDescent="0.25"/>
    <row r="5" spans="1:13" ht="15" x14ac:dyDescent="0.25">
      <c r="A5" s="1" t="s">
        <v>5</v>
      </c>
    </row>
    <row r="6" spans="1:13" ht="15" x14ac:dyDescent="0.25">
      <c r="A6" s="1" t="s">
        <v>7</v>
      </c>
    </row>
    <row r="7" spans="1:13" ht="15" x14ac:dyDescent="0.25">
      <c r="A7" s="1" t="s">
        <v>9</v>
      </c>
    </row>
    <row r="8" spans="1:13" ht="15" x14ac:dyDescent="0.25">
      <c r="A8" s="1" t="s">
        <v>11</v>
      </c>
    </row>
    <row r="9" spans="1:13" ht="15" x14ac:dyDescent="0.25"/>
    <row r="10" spans="1:13" ht="11.45" customHeight="1" x14ac:dyDescent="0.25">
      <c r="A10" s="5" t="s">
        <v>13</v>
      </c>
      <c r="B10" s="4" t="s">
        <v>14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4" t="s">
        <v>21</v>
      </c>
      <c r="I10" s="4" t="s">
        <v>22</v>
      </c>
      <c r="J10" s="4" t="s">
        <v>23</v>
      </c>
      <c r="K10" s="4" t="s">
        <v>24</v>
      </c>
      <c r="L10" s="4" t="s">
        <v>25</v>
      </c>
      <c r="M10" s="4" t="s">
        <v>26</v>
      </c>
    </row>
    <row r="11" spans="1:13" ht="15" x14ac:dyDescent="0.25">
      <c r="A11" s="6" t="s">
        <v>27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  <c r="M11" s="8" t="s">
        <v>15</v>
      </c>
    </row>
    <row r="12" spans="1:13" ht="15" x14ac:dyDescent="0.25">
      <c r="A12" s="7" t="s">
        <v>28</v>
      </c>
      <c r="B12" s="12">
        <f>'Feuille 4'!B12-'Feuille 5'!B12-'Feuille 6'!B12</f>
        <v>532828.20000000007</v>
      </c>
      <c r="C12" s="12">
        <f>'Feuille 4'!D12-'Feuille 5'!D12-'Feuille 6'!D12</f>
        <v>574917.40000000014</v>
      </c>
      <c r="D12" s="12">
        <f>'Feuille 4'!F12-'Feuille 5'!F12-'Feuille 6'!F12</f>
        <v>552725.79999999993</v>
      </c>
      <c r="E12" s="12">
        <f>'Feuille 4'!H12-'Feuille 5'!H12-'Feuille 6'!H12</f>
        <v>680269.8</v>
      </c>
      <c r="F12" s="12">
        <f>'Feuille 4'!J12-'Feuille 5'!J12-'Feuille 6'!J12</f>
        <v>712224.3</v>
      </c>
      <c r="G12" s="12">
        <f>'Feuille 4'!L12-'Feuille 5'!L12-'Feuille 6'!L12</f>
        <v>744361.20000000007</v>
      </c>
      <c r="H12" s="12">
        <f>'Feuille 4'!N12-'Feuille 5'!N12-'Feuille 6'!N12</f>
        <v>749357.20000000007</v>
      </c>
      <c r="I12" s="12">
        <f>'Feuille 4'!P12-'Feuille 5'!P12-'Feuille 6'!P12</f>
        <v>749090.20000000007</v>
      </c>
      <c r="J12" s="12">
        <f>'Feuille 4'!R12-'Feuille 5'!R12-'Feuille 6'!R12</f>
        <v>704345.60000000009</v>
      </c>
      <c r="K12" s="12">
        <f>'Feuille 4'!T12-'Feuille 5'!T12-'Feuille 6'!T12</f>
        <v>830192.29999999993</v>
      </c>
      <c r="L12" s="12">
        <f>'Feuille 4'!V12-'Feuille 5'!V12-'Feuille 6'!V12</f>
        <v>943129.5</v>
      </c>
      <c r="M12" s="12">
        <f>'Feuille 4'!X12-'Feuille 5'!X12-'Feuille 6'!X12</f>
        <v>959911.59999999986</v>
      </c>
    </row>
    <row r="13" spans="1:13" ht="15" x14ac:dyDescent="0.25">
      <c r="A13" s="7" t="s">
        <v>29</v>
      </c>
      <c r="B13" s="12">
        <f>'Feuille 4'!B13-'Feuille 5'!B13-'Feuille 6'!B13</f>
        <v>19387.500000000004</v>
      </c>
      <c r="C13" s="12">
        <f>'Feuille 4'!D13-'Feuille 5'!D13-'Feuille 6'!D13</f>
        <v>19694.300000000003</v>
      </c>
      <c r="D13" s="12">
        <f>'Feuille 4'!F13-'Feuille 5'!F13-'Feuille 6'!F13</f>
        <v>19051</v>
      </c>
      <c r="E13" s="12">
        <f>'Feuille 4'!H13-'Feuille 5'!H13-'Feuille 6'!H13</f>
        <v>22694.899999999998</v>
      </c>
      <c r="F13" s="12">
        <f>'Feuille 4'!J13-'Feuille 5'!J13-'Feuille 6'!J13</f>
        <v>22737.9</v>
      </c>
      <c r="G13" s="12">
        <f>'Feuille 4'!L13-'Feuille 5'!L13-'Feuille 6'!L13</f>
        <v>24373.599999999995</v>
      </c>
      <c r="H13" s="12">
        <f>'Feuille 4'!N13-'Feuille 5'!N13-'Feuille 6'!N13</f>
        <v>25507.100000000002</v>
      </c>
      <c r="I13" s="12">
        <f>'Feuille 4'!P13-'Feuille 5'!P13-'Feuille 6'!P13</f>
        <v>27304.599999999995</v>
      </c>
      <c r="J13" s="12">
        <f>'Feuille 4'!R13-'Feuille 5'!R13-'Feuille 6'!R13</f>
        <v>25021.200000000004</v>
      </c>
      <c r="K13" s="12">
        <f>'Feuille 4'!T13-'Feuille 5'!T13-'Feuille 6'!T13</f>
        <v>21946.6</v>
      </c>
      <c r="L13" s="12">
        <f>'Feuille 4'!V13-'Feuille 5'!V13-'Feuille 6'!V13</f>
        <v>33646.899999999994</v>
      </c>
      <c r="M13" s="12">
        <f>'Feuille 4'!X13-'Feuille 5'!X13-'Feuille 6'!X13</f>
        <v>29309.000000000004</v>
      </c>
    </row>
    <row r="14" spans="1:13" ht="15" x14ac:dyDescent="0.25">
      <c r="A14" s="7" t="s">
        <v>31</v>
      </c>
      <c r="B14" s="12">
        <f>'Feuille 4'!B14-'Feuille 5'!B14-'Feuille 6'!B14</f>
        <v>182162</v>
      </c>
      <c r="C14" s="12">
        <f>'Feuille 4'!D14-'Feuille 5'!D14-'Feuille 6'!D14</f>
        <v>209057</v>
      </c>
      <c r="D14" s="12">
        <f>'Feuille 4'!F14-'Feuille 5'!F14-'Feuille 6'!F14</f>
        <v>204272</v>
      </c>
      <c r="E14" s="12">
        <f>'Feuille 4'!H14-'Feuille 5'!H14-'Feuille 6'!H14</f>
        <v>225522</v>
      </c>
      <c r="F14" s="12">
        <f>'Feuille 4'!J14-'Feuille 5'!J14-'Feuille 6'!J14</f>
        <v>245657</v>
      </c>
      <c r="G14" s="12">
        <f>'Feuille 4'!L14-'Feuille 5'!L14-'Feuille 6'!L14</f>
        <v>252007</v>
      </c>
      <c r="H14" s="12">
        <f>'Feuille 4'!N14-'Feuille 5'!N14-'Feuille 6'!N14</f>
        <v>240974</v>
      </c>
      <c r="I14" s="12">
        <f>'Feuille 4'!P14-'Feuille 5'!P14-'Feuille 6'!P14</f>
        <v>229491</v>
      </c>
      <c r="J14" s="12">
        <f>'Feuille 4'!R14-'Feuille 5'!R14-'Feuille 6'!R14</f>
        <v>210592</v>
      </c>
      <c r="K14" s="12">
        <f>'Feuille 4'!T14-'Feuille 5'!T14-'Feuille 6'!T14</f>
        <v>248163</v>
      </c>
      <c r="L14" s="12">
        <f>'Feuille 4'!V14-'Feuille 5'!V14-'Feuille 6'!V14</f>
        <v>258977</v>
      </c>
      <c r="M14" s="12">
        <f>'Feuille 4'!X14-'Feuille 5'!X14-'Feuille 6'!X14</f>
        <v>277277</v>
      </c>
    </row>
    <row r="15" spans="1:13" ht="15" x14ac:dyDescent="0.25">
      <c r="A15" s="7" t="s">
        <v>32</v>
      </c>
      <c r="B15" s="12">
        <f>'Feuille 4'!B15-'Feuille 5'!B15-'Feuille 6'!B15</f>
        <v>46800</v>
      </c>
      <c r="C15" s="12">
        <f>'Feuille 4'!D15-'Feuille 5'!D15-'Feuille 6'!D15</f>
        <v>49079</v>
      </c>
      <c r="D15" s="12">
        <f>'Feuille 4'!F15-'Feuille 5'!F15-'Feuille 6'!F15</f>
        <v>45732</v>
      </c>
      <c r="E15" s="12">
        <f>'Feuille 4'!H15-'Feuille 5'!H15-'Feuille 6'!H15</f>
        <v>55306</v>
      </c>
      <c r="F15" s="12">
        <f>'Feuille 4'!J15-'Feuille 5'!J15-'Feuille 6'!J15</f>
        <v>56197</v>
      </c>
      <c r="G15" s="12">
        <f>'Feuille 4'!L15-'Feuille 5'!L15-'Feuille 6'!L15</f>
        <v>60240</v>
      </c>
      <c r="H15" s="12">
        <f>'Feuille 4'!N15-'Feuille 5'!N15-'Feuille 6'!N15</f>
        <v>58624</v>
      </c>
      <c r="I15" s="12">
        <f>'Feuille 4'!P15-'Feuille 5'!P15-'Feuille 6'!P15</f>
        <v>59569</v>
      </c>
      <c r="J15" s="12">
        <f>'Feuille 4'!R15-'Feuille 5'!R15-'Feuille 6'!R15</f>
        <v>50517</v>
      </c>
      <c r="K15" s="12">
        <f>'Feuille 4'!T15-'Feuille 5'!T15-'Feuille 6'!T15</f>
        <v>63312</v>
      </c>
      <c r="L15" s="12">
        <f>'Feuille 4'!V15-'Feuille 5'!V15-'Feuille 6'!V15</f>
        <v>70277</v>
      </c>
      <c r="M15" s="12">
        <f>'Feuille 4'!X15-'Feuille 5'!X15-'Feuille 6'!X15</f>
        <v>76875</v>
      </c>
    </row>
    <row r="16" spans="1:13" ht="15" x14ac:dyDescent="0.25">
      <c r="A16" s="7" t="s">
        <v>33</v>
      </c>
      <c r="B16" s="12">
        <f>'Feuille 4'!B16-'Feuille 5'!B16-'Feuille 6'!B16</f>
        <v>66974.299999999988</v>
      </c>
      <c r="C16" s="12">
        <f>'Feuille 4'!D16-'Feuille 5'!D16-'Feuille 6'!D16</f>
        <v>71147.7</v>
      </c>
      <c r="D16" s="12">
        <f>'Feuille 4'!F16-'Feuille 5'!F16-'Feuille 6'!F16</f>
        <v>70037.700000000012</v>
      </c>
      <c r="E16" s="12">
        <f>'Feuille 4'!H16-'Feuille 5'!H16-'Feuille 6'!H16</f>
        <v>81630.899999999994</v>
      </c>
      <c r="F16" s="12">
        <f>'Feuille 4'!J16-'Feuille 5'!J16-'Feuille 6'!J16</f>
        <v>81062.400000000009</v>
      </c>
      <c r="G16" s="12">
        <f>'Feuille 4'!L16-'Feuille 5'!L16-'Feuille 6'!L16</f>
        <v>81322.099999999977</v>
      </c>
      <c r="H16" s="12">
        <f>'Feuille 4'!N16-'Feuille 5'!N16-'Feuille 6'!N16</f>
        <v>81176.5</v>
      </c>
      <c r="I16" s="12">
        <f>'Feuille 4'!P16-'Feuille 5'!P16-'Feuille 6'!P16</f>
        <v>86366.499999999985</v>
      </c>
      <c r="J16" s="12">
        <f>'Feuille 4'!R16-'Feuille 5'!R16-'Feuille 6'!R16</f>
        <v>71569.200000000012</v>
      </c>
      <c r="K16" s="12">
        <f>'Feuille 4'!T16-'Feuille 5'!T16-'Feuille 6'!T16</f>
        <v>79872.899999999994</v>
      </c>
      <c r="L16" s="12">
        <f>'Feuille 4'!V16-'Feuille 5'!V16-'Feuille 6'!V16</f>
        <v>95071.9</v>
      </c>
      <c r="M16" s="12">
        <f>'Feuille 4'!X16-'Feuille 5'!X16-'Feuille 6'!X16</f>
        <v>109645.40000000002</v>
      </c>
    </row>
    <row r="17" spans="1:15" ht="15" x14ac:dyDescent="0.25">
      <c r="A17" s="7" t="s">
        <v>34</v>
      </c>
      <c r="B17" s="12">
        <f>'Feuille 4'!B17-'Feuille 5'!B17-'Feuille 6'!B17</f>
        <v>93565.2</v>
      </c>
      <c r="C17" s="12">
        <f>'Feuille 4'!D17-'Feuille 5'!D17-'Feuille 6'!D17</f>
        <v>94462.5</v>
      </c>
      <c r="D17" s="12">
        <f>'Feuille 4'!F17-'Feuille 5'!F17-'Feuille 6'!F17</f>
        <v>87572.5</v>
      </c>
      <c r="E17" s="12">
        <f>'Feuille 4'!H17-'Feuille 5'!H17-'Feuille 6'!H17</f>
        <v>98467.799999999988</v>
      </c>
      <c r="F17" s="12">
        <f>'Feuille 4'!J17-'Feuille 5'!J17-'Feuille 6'!J17</f>
        <v>111293.29999999999</v>
      </c>
      <c r="G17" s="12">
        <f>'Feuille 4'!L17-'Feuille 5'!L17-'Feuille 6'!L17</f>
        <v>114556.59999999999</v>
      </c>
      <c r="H17" s="12">
        <f>'Feuille 4'!N17-'Feuille 5'!N17-'Feuille 6'!N17</f>
        <v>117646.70000000001</v>
      </c>
      <c r="I17" s="12">
        <f>'Feuille 4'!P17-'Feuille 5'!P17-'Feuille 6'!P17</f>
        <v>115130.29999999997</v>
      </c>
      <c r="J17" s="12">
        <f>'Feuille 4'!R17-'Feuille 5'!R17-'Feuille 6'!R17</f>
        <v>104596.90000000001</v>
      </c>
      <c r="K17" s="12">
        <f>'Feuille 4'!T17-'Feuille 5'!T17-'Feuille 6'!T17</f>
        <v>130635.09999999999</v>
      </c>
      <c r="L17" s="12">
        <f>'Feuille 4'!V17-'Feuille 5'!V17-'Feuille 6'!V17</f>
        <v>150988.4</v>
      </c>
      <c r="M17" s="12">
        <f>'Feuille 4'!X17-'Feuille 5'!X17-'Feuille 6'!X17</f>
        <v>157501.6</v>
      </c>
    </row>
    <row r="18" spans="1:15" ht="15" x14ac:dyDescent="0.25">
      <c r="A18" s="7" t="s">
        <v>35</v>
      </c>
      <c r="B18" s="12">
        <f>'Feuille 4'!B18-'Feuille 5'!B18-'Feuille 6'!B18</f>
        <v>29698</v>
      </c>
      <c r="C18" s="12">
        <f>'Feuille 4'!D18-'Feuille 5'!D18-'Feuille 6'!D18</f>
        <v>31987</v>
      </c>
      <c r="D18" s="12">
        <f>'Feuille 4'!F18-'Feuille 5'!F18-'Feuille 6'!F18</f>
        <v>31335</v>
      </c>
      <c r="E18" s="12">
        <f>'Feuille 4'!H18-'Feuille 5'!H18-'Feuille 6'!H18</f>
        <v>34876</v>
      </c>
      <c r="F18" s="12">
        <f>'Feuille 4'!J18-'Feuille 5'!J18-'Feuille 6'!J18</f>
        <v>36552</v>
      </c>
      <c r="G18" s="12">
        <f>'Feuille 4'!L18-'Feuille 5'!L18-'Feuille 6'!L18</f>
        <v>40588</v>
      </c>
      <c r="H18" s="12">
        <f>'Feuille 4'!N18-'Feuille 5'!N18-'Feuille 6'!N18</f>
        <v>43305</v>
      </c>
      <c r="I18" s="12">
        <f>'Feuille 4'!P18-'Feuille 5'!P18-'Feuille 6'!P18</f>
        <v>43670</v>
      </c>
      <c r="J18" s="12">
        <f>'Feuille 4'!R18-'Feuille 5'!R18-'Feuille 6'!R18</f>
        <v>42878</v>
      </c>
      <c r="K18" s="12">
        <f>'Feuille 4'!T18-'Feuille 5'!T18-'Feuille 6'!T18</f>
        <v>51450</v>
      </c>
      <c r="L18" s="12">
        <f>'Feuille 4'!V18-'Feuille 5'!V18-'Feuille 6'!V18</f>
        <v>55159</v>
      </c>
      <c r="M18" s="12">
        <f>'Feuille 4'!X18-'Feuille 5'!X18-'Feuille 6'!X18</f>
        <v>63946</v>
      </c>
    </row>
    <row r="19" spans="1:15" ht="15" x14ac:dyDescent="0.25">
      <c r="A19" s="7" t="s">
        <v>36</v>
      </c>
      <c r="B19" s="12">
        <f>'Feuille 4'!B19-'Feuille 5'!B19-'Feuille 6'!B19</f>
        <v>22091.599999999999</v>
      </c>
      <c r="C19" s="12">
        <f>'Feuille 4'!D19-'Feuille 5'!D19-'Feuille 6'!D19</f>
        <v>23248.1</v>
      </c>
      <c r="D19" s="12">
        <f>'Feuille 4'!F19-'Feuille 5'!F19-'Feuille 6'!F19</f>
        <v>23637.599999999999</v>
      </c>
      <c r="E19" s="12">
        <f>'Feuille 4'!H19-'Feuille 5'!H19-'Feuille 6'!H19</f>
        <v>25410.799999999999</v>
      </c>
      <c r="F19" s="12">
        <f>'Feuille 4'!J19-'Feuille 5'!J19-'Feuille 6'!J19</f>
        <v>28187.400000000005</v>
      </c>
      <c r="G19" s="12">
        <f>'Feuille 4'!L19-'Feuille 5'!L19-'Feuille 6'!L19</f>
        <v>28746.3</v>
      </c>
      <c r="H19" s="12">
        <f>'Feuille 4'!N19-'Feuille 5'!N19-'Feuille 6'!N19</f>
        <v>29252.200000000004</v>
      </c>
      <c r="I19" s="12">
        <f>'Feuille 4'!P19-'Feuille 5'!P19-'Feuille 6'!P19</f>
        <v>28829.599999999995</v>
      </c>
      <c r="J19" s="12">
        <f>'Feuille 4'!R19-'Feuille 5'!R19-'Feuille 6'!R19</f>
        <v>26861.200000000001</v>
      </c>
      <c r="K19" s="12">
        <f>'Feuille 4'!T19-'Feuille 5'!T19-'Feuille 6'!T19</f>
        <v>30423.4</v>
      </c>
      <c r="L19" s="12">
        <f>'Feuille 4'!V19-'Feuille 5'!V19-'Feuille 6'!V19</f>
        <v>30720.000000000007</v>
      </c>
      <c r="M19" s="12">
        <f>'Feuille 4'!X19-'Feuille 5'!X19-'Feuille 6'!X19</f>
        <v>30414.000000000007</v>
      </c>
    </row>
    <row r="20" spans="1:15" ht="15" x14ac:dyDescent="0.25">
      <c r="A20" s="7" t="s">
        <v>37</v>
      </c>
      <c r="B20" s="12">
        <f>'Feuille 4'!B20-'Feuille 5'!B20-'Feuille 6'!B20</f>
        <v>31310.999999999996</v>
      </c>
      <c r="C20" s="12">
        <f>'Feuille 4'!D20-'Feuille 5'!D20-'Feuille 6'!D20</f>
        <v>33179.4</v>
      </c>
      <c r="D20" s="12">
        <f>'Feuille 4'!F20-'Feuille 5'!F20-'Feuille 6'!F20</f>
        <v>35424.300000000003</v>
      </c>
      <c r="E20" s="12">
        <f>'Feuille 4'!H20-'Feuille 5'!H20-'Feuille 6'!H20</f>
        <v>43198.799999999996</v>
      </c>
      <c r="F20" s="12">
        <f>'Feuille 4'!J20-'Feuille 5'!J20-'Feuille 6'!J20</f>
        <v>42224.5</v>
      </c>
      <c r="G20" s="12">
        <f>'Feuille 4'!L20-'Feuille 5'!L20-'Feuille 6'!L20</f>
        <v>39654.199999999997</v>
      </c>
      <c r="H20" s="12">
        <f>'Feuille 4'!N20-'Feuille 5'!N20-'Feuille 6'!N20</f>
        <v>40282.1</v>
      </c>
      <c r="I20" s="12">
        <f>'Feuille 4'!P20-'Feuille 5'!P20-'Feuille 6'!P20</f>
        <v>42874.399999999994</v>
      </c>
      <c r="J20" s="12">
        <f>'Feuille 4'!R20-'Feuille 5'!R20-'Feuille 6'!R20</f>
        <v>42887.199999999997</v>
      </c>
      <c r="K20" s="12">
        <f>'Feuille 4'!T20-'Feuille 5'!T20-'Feuille 6'!T20</f>
        <v>51418.8</v>
      </c>
      <c r="L20" s="12">
        <f>'Feuille 4'!V20-'Feuille 5'!V20-'Feuille 6'!V20</f>
        <v>61403.1</v>
      </c>
      <c r="M20" s="12">
        <f>'Feuille 4'!X20-'Feuille 5'!X20-'Feuille 6'!X20</f>
        <v>64274.8</v>
      </c>
    </row>
    <row r="21" spans="1:15" ht="15" x14ac:dyDescent="0.25">
      <c r="A21" s="7" t="s">
        <v>38</v>
      </c>
      <c r="B21" s="12">
        <f>'Feuille 4'!B21-'Feuille 5'!B21-'Feuille 6'!B21</f>
        <v>25086.400000000001</v>
      </c>
      <c r="C21" s="12">
        <f>'Feuille 4'!D21-'Feuille 5'!D21-'Feuille 6'!D21</f>
        <v>26887.699999999997</v>
      </c>
      <c r="D21" s="12">
        <f>'Feuille 4'!F21-'Feuille 5'!F21-'Feuille 6'!F21</f>
        <v>24835.699999999997</v>
      </c>
      <c r="E21" s="12">
        <f>'Feuille 4'!H21-'Feuille 5'!H21-'Feuille 6'!H21</f>
        <v>28518.600000000002</v>
      </c>
      <c r="F21" s="12">
        <f>'Feuille 4'!J21-'Feuille 5'!J21-'Feuille 6'!J21</f>
        <v>28337.999999999996</v>
      </c>
      <c r="G21" s="12">
        <f>'Feuille 4'!L21-'Feuille 5'!L21-'Feuille 6'!L21</f>
        <v>28197.599999999999</v>
      </c>
      <c r="H21" s="12">
        <f>'Feuille 4'!N21-'Feuille 5'!N21-'Feuille 6'!N21</f>
        <v>27744.500000000004</v>
      </c>
      <c r="I21" s="12">
        <f>'Feuille 4'!P21-'Feuille 5'!P21-'Feuille 6'!P21</f>
        <v>28023.899999999994</v>
      </c>
      <c r="J21" s="12">
        <f>'Feuille 4'!R21-'Feuille 5'!R21-'Feuille 6'!R21</f>
        <v>27207.500000000004</v>
      </c>
      <c r="K21" s="12">
        <f>'Feuille 4'!T21-'Feuille 5'!T21-'Feuille 6'!T21</f>
        <v>34601.1</v>
      </c>
      <c r="L21" s="12">
        <f>'Feuille 4'!V21-'Feuille 5'!V21-'Feuille 6'!V21</f>
        <v>40246.299999999996</v>
      </c>
      <c r="M21" s="12" t="e">
        <f>'Feuille 4'!X21-'Feuille 5'!X21-'Feuille 6'!X21</f>
        <v>#VALUE!</v>
      </c>
    </row>
    <row r="23" spans="1:15" ht="11.45" customHeight="1" x14ac:dyDescent="0.25">
      <c r="A23" s="5" t="s">
        <v>13</v>
      </c>
      <c r="B23" s="4" t="s">
        <v>14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4" t="s">
        <v>21</v>
      </c>
      <c r="I23" s="4" t="s">
        <v>22</v>
      </c>
      <c r="J23" s="4" t="s">
        <v>23</v>
      </c>
      <c r="K23" s="4" t="s">
        <v>24</v>
      </c>
      <c r="L23" s="4" t="s">
        <v>25</v>
      </c>
      <c r="M23" s="4" t="s">
        <v>26</v>
      </c>
    </row>
    <row r="24" spans="1:15" ht="15" x14ac:dyDescent="0.25">
      <c r="A24" s="19" t="s">
        <v>47</v>
      </c>
      <c r="B24" s="15">
        <f>EBE!B12/'Feuille 4'!B12</f>
        <v>0.39260237165555006</v>
      </c>
      <c r="C24" s="15">
        <f>EBE!C12/'Feuille 4'!D12</f>
        <v>0.40316106859624612</v>
      </c>
      <c r="D24" s="15">
        <f>EBE!D12/'Feuille 4'!F12</f>
        <v>0.39067680979458158</v>
      </c>
      <c r="E24" s="15">
        <f>EBE!E12/'Feuille 4'!H12</f>
        <v>0.42788244264985403</v>
      </c>
      <c r="F24" s="15">
        <f>EBE!F12/'Feuille 4'!J12</f>
        <v>0.43414709464803042</v>
      </c>
      <c r="G24" s="15">
        <f>EBE!G12/'Feuille 4'!L12</f>
        <v>0.43713509370617742</v>
      </c>
      <c r="H24" s="15">
        <f>EBE!H12/'Feuille 4'!N12</f>
        <v>0.42898471939453714</v>
      </c>
      <c r="I24" s="15">
        <f>EBE!I12/'Feuille 4'!P12</f>
        <v>0.42101470310937283</v>
      </c>
      <c r="J24" s="15">
        <f>EBE!J12/'Feuille 4'!R12</f>
        <v>0.4206096743516668</v>
      </c>
      <c r="K24" s="15">
        <f>EBE!K12/'Feuille 4'!T12</f>
        <v>0.45014902988242983</v>
      </c>
      <c r="L24" s="15">
        <f>EBE!L12/'Feuille 4'!V12</f>
        <v>0.46771508071366197</v>
      </c>
      <c r="M24" s="15">
        <f>EBE!M12/'Feuille 4'!X12</f>
        <v>0.4562545617775185</v>
      </c>
      <c r="O24" s="25">
        <f>M24/B24</f>
        <v>1.1621288986450997</v>
      </c>
    </row>
    <row r="25" spans="1:15" ht="15" x14ac:dyDescent="0.25">
      <c r="A25" s="7" t="s">
        <v>29</v>
      </c>
      <c r="B25" s="15">
        <f>EBE!B13/'Feuille 4'!B13</f>
        <v>0.40654199728238083</v>
      </c>
      <c r="C25" s="15">
        <f>EBE!C13/'Feuille 4'!D13</f>
        <v>0.40153688378361302</v>
      </c>
      <c r="D25" s="15">
        <f>EBE!D13/'Feuille 4'!F13</f>
        <v>0.38908574754664188</v>
      </c>
      <c r="E25" s="15">
        <f>EBE!E13/'Feuille 4'!H13</f>
        <v>0.43457089405767879</v>
      </c>
      <c r="F25" s="15">
        <f>EBE!F13/'Feuille 4'!J13</f>
        <v>0.4332646092636489</v>
      </c>
      <c r="G25" s="15">
        <f>EBE!G13/'Feuille 4'!L13</f>
        <v>0.44166514151310932</v>
      </c>
      <c r="H25" s="15">
        <f>EBE!H13/'Feuille 4'!N13</f>
        <v>0.44970759512194264</v>
      </c>
      <c r="I25" s="15">
        <f>EBE!I13/'Feuille 4'!P13</f>
        <v>0.45878749283790388</v>
      </c>
      <c r="J25" s="15">
        <f>EBE!J13/'Feuille 4'!R13</f>
        <v>0.44916687310836578</v>
      </c>
      <c r="K25" s="15">
        <f>EBE!K13/'Feuille 4'!T13</f>
        <v>0.40362453975995788</v>
      </c>
      <c r="L25" s="15">
        <f>EBE!L13/'Feuille 4'!V13</f>
        <v>0.49093116262918218</v>
      </c>
      <c r="M25" s="15">
        <f>EBE!M13/'Feuille 4'!X13</f>
        <v>0.43671382124966102</v>
      </c>
    </row>
    <row r="26" spans="1:15" ht="15" x14ac:dyDescent="0.25">
      <c r="A26" s="7" t="s">
        <v>31</v>
      </c>
      <c r="B26" s="15">
        <f>EBE!B14/'Feuille 4'!B14</f>
        <v>0.35832351442739879</v>
      </c>
      <c r="C26" s="15">
        <f>EBE!C14/'Feuille 4'!D14</f>
        <v>0.37787076366922728</v>
      </c>
      <c r="D26" s="15">
        <f>EBE!D14/'Feuille 4'!F14</f>
        <v>0.36368297737485666</v>
      </c>
      <c r="E26" s="15">
        <f>EBE!E14/'Feuille 4'!H14</f>
        <v>0.3627003502812865</v>
      </c>
      <c r="F26" s="15">
        <f>EBE!F14/'Feuille 4'!J14</f>
        <v>0.3761330369063805</v>
      </c>
      <c r="G26" s="15">
        <f>EBE!G14/'Feuille 4'!L14</f>
        <v>0.37449214628564637</v>
      </c>
      <c r="H26" s="15">
        <f>EBE!H14/'Feuille 4'!N14</f>
        <v>0.35353129309585984</v>
      </c>
      <c r="I26" s="15">
        <f>EBE!I14/'Feuille 4'!P14</f>
        <v>0.33518728137118153</v>
      </c>
      <c r="J26" s="15">
        <f>EBE!J14/'Feuille 4'!R14</f>
        <v>0.32755705635408616</v>
      </c>
      <c r="K26" s="15">
        <f>EBE!K14/'Feuille 4'!T14</f>
        <v>0.361027904547564</v>
      </c>
      <c r="L26" s="15">
        <f>EBE!L14/'Feuille 4'!V14</f>
        <v>0.35838515849226843</v>
      </c>
      <c r="M26" s="15">
        <f>EBE!M14/'Feuille 4'!X14</f>
        <v>0.3608272778379279</v>
      </c>
    </row>
    <row r="27" spans="1:15" ht="15" x14ac:dyDescent="0.25">
      <c r="A27" s="7" t="s">
        <v>32</v>
      </c>
      <c r="B27" s="15">
        <f>EBE!B15/'Feuille 4'!B15</f>
        <v>0.39092518961542316</v>
      </c>
      <c r="C27" s="15">
        <f>EBE!C15/'Feuille 4'!D15</f>
        <v>0.4099858824315632</v>
      </c>
      <c r="D27" s="15">
        <f>EBE!D15/'Feuille 4'!F15</f>
        <v>0.40829591007704874</v>
      </c>
      <c r="E27" s="15">
        <f>EBE!E15/'Feuille 4'!H15</f>
        <v>0.46191494337353423</v>
      </c>
      <c r="F27" s="15">
        <f>EBE!F15/'Feuille 4'!J15</f>
        <v>0.45690103743211163</v>
      </c>
      <c r="G27" s="15">
        <f>EBE!G15/'Feuille 4'!L15</f>
        <v>0.46323139269318608</v>
      </c>
      <c r="H27" s="15">
        <f>EBE!H15/'Feuille 4'!N15</f>
        <v>0.44823684130042513</v>
      </c>
      <c r="I27" s="15">
        <f>EBE!I15/'Feuille 4'!P15</f>
        <v>0.44419339925133849</v>
      </c>
      <c r="J27" s="15">
        <f>EBE!J15/'Feuille 4'!R15</f>
        <v>0.41219524135905217</v>
      </c>
      <c r="K27" s="15">
        <f>EBE!K15/'Feuille 4'!T15</f>
        <v>0.45526584499446304</v>
      </c>
      <c r="L27" s="15">
        <f>EBE!L15/'Feuille 4'!V15</f>
        <v>0.46594751568032039</v>
      </c>
      <c r="M27" s="15">
        <f>EBE!M15/'Feuille 4'!X15</f>
        <v>0.47107088582773665</v>
      </c>
    </row>
    <row r="28" spans="1:15" s="18" customFormat="1" ht="15" x14ac:dyDescent="0.25">
      <c r="A28" s="16" t="s">
        <v>33</v>
      </c>
      <c r="B28" s="17">
        <f>EBE!B16/'Feuille 4'!B16</f>
        <v>0.32646932228696157</v>
      </c>
      <c r="C28" s="17">
        <f>EBE!C16/'Feuille 4'!D16</f>
        <v>0.3345379911554982</v>
      </c>
      <c r="D28" s="17">
        <f>EBE!D16/'Feuille 4'!F16</f>
        <v>0.32729671327978532</v>
      </c>
      <c r="E28" s="17">
        <f>EBE!E16/'Feuille 4'!H16</f>
        <v>0.35931829316228742</v>
      </c>
      <c r="F28" s="17">
        <f>EBE!F16/'Feuille 4'!J16</f>
        <v>0.35730833923981004</v>
      </c>
      <c r="G28" s="17">
        <f>EBE!G16/'Feuille 4'!L16</f>
        <v>0.35450160070863607</v>
      </c>
      <c r="H28" s="17">
        <f>EBE!H16/'Feuille 4'!N16</f>
        <v>0.34861244717765488</v>
      </c>
      <c r="I28" s="17">
        <f>EBE!I16/'Feuille 4'!P16</f>
        <v>0.35828575079193609</v>
      </c>
      <c r="J28" s="17">
        <f>EBE!J16/'Feuille 4'!R16</f>
        <v>0.3339048549478143</v>
      </c>
      <c r="K28" s="17">
        <f>EBE!K16/'Feuille 4'!T16</f>
        <v>0.35011611667951004</v>
      </c>
      <c r="L28" s="17">
        <f>EBE!L16/'Feuille 4'!V16</f>
        <v>0.37513830161668865</v>
      </c>
      <c r="M28" s="17">
        <f>EBE!M16/'Feuille 4'!X16</f>
        <v>0.39918317833769734</v>
      </c>
      <c r="O28" s="25">
        <f>M28/B28</f>
        <v>1.2227279903096726</v>
      </c>
    </row>
    <row r="29" spans="1:15" ht="15" x14ac:dyDescent="0.25">
      <c r="A29" s="7" t="s">
        <v>34</v>
      </c>
      <c r="B29" s="15">
        <f>EBE!B17/'Feuille 4'!B17</f>
        <v>0.40831277918296599</v>
      </c>
      <c r="C29" s="15">
        <f>EBE!C17/'Feuille 4'!D17</f>
        <v>0.40331205818196725</v>
      </c>
      <c r="D29" s="15">
        <f>EBE!D17/'Feuille 4'!F17</f>
        <v>0.38980361260226654</v>
      </c>
      <c r="E29" s="15">
        <f>EBE!E17/'Feuille 4'!H17</f>
        <v>0.41508643365887871</v>
      </c>
      <c r="F29" s="15">
        <f>EBE!F17/'Feuille 4'!J17</f>
        <v>0.44517711755863448</v>
      </c>
      <c r="G29" s="15">
        <f>EBE!G17/'Feuille 4'!L17</f>
        <v>0.44319739892354304</v>
      </c>
      <c r="H29" s="15">
        <f>EBE!H17/'Feuille 4'!N17</f>
        <v>0.44271605356393601</v>
      </c>
      <c r="I29" s="15">
        <f>EBE!I17/'Feuille 4'!P17</f>
        <v>0.43110097277364612</v>
      </c>
      <c r="J29" s="15">
        <f>EBE!J17/'Feuille 4'!R17</f>
        <v>0.43262637221281719</v>
      </c>
      <c r="K29" s="15">
        <f>EBE!K17/'Feuille 4'!T17</f>
        <v>0.46143398886921827</v>
      </c>
      <c r="L29" s="15">
        <f>EBE!L17/'Feuille 4'!V17</f>
        <v>0.49338664061210785</v>
      </c>
      <c r="M29" s="15">
        <f>EBE!M17/'Feuille 4'!X17</f>
        <v>0.48159264586452188</v>
      </c>
    </row>
    <row r="30" spans="1:15" ht="15" x14ac:dyDescent="0.25">
      <c r="A30" s="7" t="s">
        <v>35</v>
      </c>
      <c r="B30" s="15">
        <f>EBE!B18/'Feuille 4'!B18</f>
        <v>0.4726196349284657</v>
      </c>
      <c r="C30" s="15">
        <f>EBE!C18/'Feuille 4'!D18</f>
        <v>0.48270606344128208</v>
      </c>
      <c r="D30" s="15">
        <f>EBE!D18/'Feuille 4'!F18</f>
        <v>0.47317397278891021</v>
      </c>
      <c r="E30" s="15">
        <f>EBE!E18/'Feuille 4'!H18</f>
        <v>0.4915020152766425</v>
      </c>
      <c r="F30" s="15">
        <f>EBE!F18/'Feuille 4'!J18</f>
        <v>0.49434676764944552</v>
      </c>
      <c r="G30" s="15">
        <f>EBE!G18/'Feuille 4'!L18</f>
        <v>0.51237123813371033</v>
      </c>
      <c r="H30" s="15">
        <f>EBE!H18/'Feuille 4'!N18</f>
        <v>0.51603331784220496</v>
      </c>
      <c r="I30" s="15">
        <f>EBE!I18/'Feuille 4'!P18</f>
        <v>0.50504232779756675</v>
      </c>
      <c r="J30" s="15">
        <f>EBE!J18/'Feuille 4'!R18</f>
        <v>0.50092291875978412</v>
      </c>
      <c r="K30" s="15">
        <f>EBE!K18/'Feuille 4'!T18</f>
        <v>0.53657468243539208</v>
      </c>
      <c r="L30" s="15">
        <f>EBE!L18/'Feuille 4'!V18</f>
        <v>0.53637831109728107</v>
      </c>
      <c r="M30" s="15">
        <f>EBE!M18/'Feuille 4'!X18</f>
        <v>0.55249697598064629</v>
      </c>
    </row>
    <row r="31" spans="1:15" ht="15" x14ac:dyDescent="0.25">
      <c r="A31" s="7" t="s">
        <v>36</v>
      </c>
      <c r="B31" s="15">
        <f>EBE!B19/'Feuille 4'!B19</f>
        <v>0.44155293854284089</v>
      </c>
      <c r="C31" s="15">
        <f>EBE!C19/'Feuille 4'!D19</f>
        <v>0.44001991134530283</v>
      </c>
      <c r="D31" s="15">
        <f>EBE!D19/'Feuille 4'!F19</f>
        <v>0.43266791379442893</v>
      </c>
      <c r="E31" s="15">
        <f>EBE!E19/'Feuille 4'!H19</f>
        <v>0.4307995904057289</v>
      </c>
      <c r="F31" s="15">
        <f>EBE!F19/'Feuille 4'!J19</f>
        <v>0.44855967078189307</v>
      </c>
      <c r="G31" s="15">
        <f>EBE!G19/'Feuille 4'!L19</f>
        <v>0.44869681673019474</v>
      </c>
      <c r="H31" s="15">
        <f>EBE!H19/'Feuille 4'!N19</f>
        <v>0.44067459570205114</v>
      </c>
      <c r="I31" s="15">
        <f>EBE!I19/'Feuille 4'!P19</f>
        <v>0.42600136830641783</v>
      </c>
      <c r="J31" s="15">
        <f>EBE!J19/'Feuille 4'!R19</f>
        <v>0.42554013934787227</v>
      </c>
      <c r="K31" s="15">
        <f>EBE!K19/'Feuille 4'!T19</f>
        <v>0.44110742998818336</v>
      </c>
      <c r="L31" s="15">
        <f>EBE!L19/'Feuille 4'!V19</f>
        <v>0.4245638960371273</v>
      </c>
      <c r="M31" s="15">
        <f>EBE!M19/'Feuille 4'!X19</f>
        <v>0.40492287373553137</v>
      </c>
    </row>
    <row r="32" spans="1:15" ht="15" x14ac:dyDescent="0.25">
      <c r="A32" s="7" t="s">
        <v>37</v>
      </c>
      <c r="B32" s="15">
        <f>EBE!B20/'Feuille 4'!B20</f>
        <v>0.53655518921920087</v>
      </c>
      <c r="C32" s="15">
        <f>EBE!C20/'Feuille 4'!D20</f>
        <v>0.54167176839929676</v>
      </c>
      <c r="D32" s="15">
        <f>EBE!D20/'Feuille 4'!F20</f>
        <v>0.5519273825271217</v>
      </c>
      <c r="E32" s="15">
        <f>EBE!E20/'Feuille 4'!H20</f>
        <v>0.56530057290617053</v>
      </c>
      <c r="F32" s="15">
        <f>EBE!F20/'Feuille 4'!J20</f>
        <v>0.54026268144916223</v>
      </c>
      <c r="G32" s="15">
        <f>EBE!G20/'Feuille 4'!L20</f>
        <v>0.50064199114468855</v>
      </c>
      <c r="H32" s="15">
        <f>EBE!H20/'Feuille 4'!N20</f>
        <v>0.48487726431775863</v>
      </c>
      <c r="I32" s="15">
        <f>EBE!I20/'Feuille 4'!P20</f>
        <v>0.47792539020437097</v>
      </c>
      <c r="J32" s="15">
        <f>EBE!J20/'Feuille 4'!R20</f>
        <v>0.49752843660999641</v>
      </c>
      <c r="K32" s="15">
        <f>EBE!K20/'Feuille 4'!T20</f>
        <v>0.50978953588438947</v>
      </c>
      <c r="L32" s="15">
        <f>EBE!L20/'Feuille 4'!V20</f>
        <v>0.52570697168688618</v>
      </c>
      <c r="M32" s="15">
        <f>EBE!M20/'Feuille 4'!X20</f>
        <v>0.51207431573831752</v>
      </c>
    </row>
    <row r="33" spans="1:13" ht="15" x14ac:dyDescent="0.25">
      <c r="A33" s="7" t="s">
        <v>38</v>
      </c>
      <c r="B33" s="15">
        <f>EBE!B21/'Feuille 4'!B21</f>
        <v>0.45151501516365045</v>
      </c>
      <c r="C33" s="15">
        <f>EBE!C21/'Feuille 4'!D21</f>
        <v>0.44381518938449827</v>
      </c>
      <c r="D33" s="15">
        <f>EBE!D21/'Feuille 4'!F21</f>
        <v>0.41233671361876484</v>
      </c>
      <c r="E33" s="15">
        <f>EBE!E21/'Feuille 4'!H21</f>
        <v>0.4580057783509377</v>
      </c>
      <c r="F33" s="15">
        <f>EBE!F21/'Feuille 4'!J21</f>
        <v>0.45216581008653023</v>
      </c>
      <c r="G33" s="15">
        <f>EBE!G21/'Feuille 4'!L21</f>
        <v>0.44457478005865098</v>
      </c>
      <c r="H33" s="15">
        <f>EBE!H21/'Feuille 4'!N21</f>
        <v>0.44411238350743859</v>
      </c>
      <c r="I33" s="15">
        <f>EBE!I21/'Feuille 4'!P21</f>
        <v>0.44881182315239215</v>
      </c>
      <c r="J33" s="15">
        <f>EBE!J21/'Feuille 4'!R21</f>
        <v>0.44946335322871878</v>
      </c>
      <c r="K33" s="15">
        <f>EBE!K21/'Feuille 4'!T21</f>
        <v>0.47680933744901333</v>
      </c>
      <c r="L33" s="15">
        <f>EBE!L21/'Feuille 4'!V21</f>
        <v>0.51970475473491329</v>
      </c>
      <c r="M33" s="15" t="e">
        <f>EBE!M21/'Feuille 4'!X21</f>
        <v>#VALUE!</v>
      </c>
    </row>
    <row r="35" spans="1:13" ht="11.45" customHeight="1" x14ac:dyDescent="0.25">
      <c r="A35" t="s">
        <v>13</v>
      </c>
      <c r="B35" t="s">
        <v>14</v>
      </c>
      <c r="C35" t="s">
        <v>16</v>
      </c>
      <c r="D35" t="s">
        <v>17</v>
      </c>
      <c r="E35" t="s">
        <v>18</v>
      </c>
      <c r="F35" t="s">
        <v>19</v>
      </c>
      <c r="G35" t="s">
        <v>20</v>
      </c>
      <c r="H35" t="s">
        <v>21</v>
      </c>
      <c r="I35" t="s">
        <v>22</v>
      </c>
      <c r="J35" t="s">
        <v>23</v>
      </c>
      <c r="K35" t="s">
        <v>24</v>
      </c>
      <c r="L35" t="s">
        <v>25</v>
      </c>
      <c r="M35" t="s">
        <v>26</v>
      </c>
    </row>
    <row r="36" spans="1:13" ht="11.45" customHeight="1" x14ac:dyDescent="0.25">
      <c r="A36" t="s">
        <v>35</v>
      </c>
      <c r="B36" s="20">
        <v>0.4726196349284657</v>
      </c>
      <c r="C36" s="20">
        <v>0.48270606344128208</v>
      </c>
      <c r="D36" s="20">
        <v>0.47317397278891021</v>
      </c>
      <c r="E36" s="20">
        <v>0.4915020152766425</v>
      </c>
      <c r="F36" s="20">
        <v>0.49434676764944552</v>
      </c>
      <c r="G36" s="20">
        <v>0.51237123813371033</v>
      </c>
      <c r="H36" s="20">
        <v>0.51603331784220496</v>
      </c>
      <c r="I36" s="20">
        <v>0.50504232779756675</v>
      </c>
      <c r="J36" s="20">
        <v>0.50092291875978412</v>
      </c>
      <c r="K36" s="20">
        <v>0.53657468243539208</v>
      </c>
      <c r="L36" s="20">
        <v>0.53637831109728107</v>
      </c>
      <c r="M36" s="20">
        <v>0.55249697598064629</v>
      </c>
    </row>
    <row r="37" spans="1:13" ht="11.45" customHeight="1" x14ac:dyDescent="0.25">
      <c r="A37" t="s">
        <v>37</v>
      </c>
      <c r="B37" s="20">
        <v>0.53655518921920087</v>
      </c>
      <c r="C37" s="20">
        <v>0.54167176839929676</v>
      </c>
      <c r="D37" s="20">
        <v>0.5519273825271217</v>
      </c>
      <c r="E37" s="20">
        <v>0.56530057290617053</v>
      </c>
      <c r="F37" s="20">
        <v>0.54026268144916223</v>
      </c>
      <c r="G37" s="20">
        <v>0.50064199114468855</v>
      </c>
      <c r="H37" s="20">
        <v>0.48487726431775863</v>
      </c>
      <c r="I37" s="20">
        <v>0.47792539020437097</v>
      </c>
      <c r="J37" s="20">
        <v>0.49752843660999641</v>
      </c>
      <c r="K37" s="20">
        <v>0.50978953588438947</v>
      </c>
      <c r="L37" s="20">
        <v>0.52570697168688618</v>
      </c>
      <c r="M37" s="20">
        <v>0.51207431573831752</v>
      </c>
    </row>
    <row r="38" spans="1:13" ht="11.45" customHeight="1" x14ac:dyDescent="0.25">
      <c r="A38" t="s">
        <v>38</v>
      </c>
      <c r="B38" s="20">
        <v>0.45151501516365045</v>
      </c>
      <c r="C38" s="20">
        <v>0.44381518938449827</v>
      </c>
      <c r="D38" s="20">
        <v>0.41233671361876484</v>
      </c>
      <c r="E38" s="20">
        <v>0.4580057783509377</v>
      </c>
      <c r="F38" s="20">
        <v>0.45216581008653023</v>
      </c>
      <c r="G38" s="20">
        <v>0.44457478005865103</v>
      </c>
      <c r="H38" s="20">
        <v>0.44411238350743859</v>
      </c>
      <c r="I38" s="20">
        <v>0.44881182315239215</v>
      </c>
      <c r="J38" s="20">
        <v>0.44946335322871878</v>
      </c>
      <c r="K38" s="20">
        <v>0.47680933744901333</v>
      </c>
      <c r="L38" s="20">
        <v>0.51970475473491329</v>
      </c>
      <c r="M38" s="20"/>
    </row>
    <row r="39" spans="1:13" ht="11.45" customHeight="1" x14ac:dyDescent="0.25">
      <c r="A39" t="s">
        <v>34</v>
      </c>
      <c r="B39" s="20">
        <v>0.40831277918296599</v>
      </c>
      <c r="C39" s="20">
        <v>0.40331205818196725</v>
      </c>
      <c r="D39" s="20">
        <v>0.38980361260226654</v>
      </c>
      <c r="E39" s="20">
        <v>0.41508643365887871</v>
      </c>
      <c r="F39" s="20">
        <v>0.44517711755863448</v>
      </c>
      <c r="G39" s="20">
        <v>0.44319739892354304</v>
      </c>
      <c r="H39" s="20">
        <v>0.44271605356393601</v>
      </c>
      <c r="I39" s="20">
        <v>0.43110097277364612</v>
      </c>
      <c r="J39" s="20">
        <v>0.43262637221281719</v>
      </c>
      <c r="K39" s="20">
        <v>0.46143398886921827</v>
      </c>
      <c r="L39" s="20">
        <v>0.49338664061210785</v>
      </c>
      <c r="M39" s="20">
        <v>0.48159264586452188</v>
      </c>
    </row>
    <row r="40" spans="1:13" ht="11.45" customHeight="1" x14ac:dyDescent="0.25">
      <c r="A40" t="s">
        <v>29</v>
      </c>
      <c r="B40" s="20">
        <v>0.40654199728238083</v>
      </c>
      <c r="C40" s="20">
        <v>0.40153688378361302</v>
      </c>
      <c r="D40" s="20">
        <v>0.38908574754664188</v>
      </c>
      <c r="E40" s="20">
        <v>0.43457089405767879</v>
      </c>
      <c r="F40" s="20">
        <v>0.4332646092636489</v>
      </c>
      <c r="G40" s="20">
        <v>0.44166514151310932</v>
      </c>
      <c r="H40" s="20">
        <v>0.44970759512194264</v>
      </c>
      <c r="I40" s="20">
        <v>0.45878749283790388</v>
      </c>
      <c r="J40" s="20">
        <v>0.44916687310836578</v>
      </c>
      <c r="K40" s="20">
        <v>0.40362453975995788</v>
      </c>
      <c r="L40" s="20">
        <v>0.49093116262918218</v>
      </c>
      <c r="M40" s="20">
        <v>0.43671382124966102</v>
      </c>
    </row>
    <row r="41" spans="1:13" ht="11.45" customHeight="1" x14ac:dyDescent="0.25">
      <c r="A41" t="s">
        <v>49</v>
      </c>
      <c r="B41" s="20">
        <v>0.39260237165555006</v>
      </c>
      <c r="C41" s="20">
        <v>0.40316106859624612</v>
      </c>
      <c r="D41" s="20">
        <v>0.39067680979458158</v>
      </c>
      <c r="E41" s="20">
        <v>0.42788244264985403</v>
      </c>
      <c r="F41" s="20">
        <v>0.43414709464803042</v>
      </c>
      <c r="G41" s="20">
        <v>0.43713509370617742</v>
      </c>
      <c r="H41" s="20">
        <v>0.42898471939453714</v>
      </c>
      <c r="I41" s="20">
        <v>0.42101470310937283</v>
      </c>
      <c r="J41" s="20">
        <v>0.4206096743516668</v>
      </c>
      <c r="K41" s="20">
        <v>0.45014902988242983</v>
      </c>
      <c r="L41" s="20">
        <v>0.46771508071366197</v>
      </c>
      <c r="M41" s="20">
        <v>0.4562545617775185</v>
      </c>
    </row>
    <row r="42" spans="1:13" ht="11.45" customHeight="1" x14ac:dyDescent="0.25">
      <c r="A42" t="s">
        <v>32</v>
      </c>
      <c r="B42" s="20">
        <v>0.39092518961542316</v>
      </c>
      <c r="C42" s="20">
        <v>0.4099858824315632</v>
      </c>
      <c r="D42" s="20">
        <v>0.40829591007704874</v>
      </c>
      <c r="E42" s="20">
        <v>0.46191494337353423</v>
      </c>
      <c r="F42" s="20">
        <v>0.45690103743211163</v>
      </c>
      <c r="G42" s="20">
        <v>0.46323139269318608</v>
      </c>
      <c r="H42" s="20">
        <v>0.44823684130042513</v>
      </c>
      <c r="I42" s="20">
        <v>0.44419339925133849</v>
      </c>
      <c r="J42" s="20">
        <v>0.41219524135905217</v>
      </c>
      <c r="K42" s="20">
        <v>0.45526584499446304</v>
      </c>
      <c r="L42" s="20">
        <v>0.46594751568032039</v>
      </c>
      <c r="M42" s="20">
        <v>0.47107088582773665</v>
      </c>
    </row>
    <row r="43" spans="1:13" ht="11.45" customHeight="1" x14ac:dyDescent="0.25">
      <c r="A43" t="s">
        <v>36</v>
      </c>
      <c r="B43" s="20">
        <v>0.44155293854284089</v>
      </c>
      <c r="C43" s="20">
        <v>0.44001991134530283</v>
      </c>
      <c r="D43" s="20">
        <v>0.43266791379442893</v>
      </c>
      <c r="E43" s="20">
        <v>0.4307995904057289</v>
      </c>
      <c r="F43" s="20">
        <v>0.44855967078189307</v>
      </c>
      <c r="G43" s="20">
        <v>0.44869681673019474</v>
      </c>
      <c r="H43" s="20">
        <v>0.44067459570205114</v>
      </c>
      <c r="I43" s="20">
        <v>0.42600136830641783</v>
      </c>
      <c r="J43" s="20">
        <v>0.42554013934787227</v>
      </c>
      <c r="K43" s="20">
        <v>0.44110742998818336</v>
      </c>
      <c r="L43" s="20">
        <v>0.4245638960371273</v>
      </c>
      <c r="M43" s="20">
        <v>0.40492287373553137</v>
      </c>
    </row>
    <row r="44" spans="1:13" ht="11.45" customHeight="1" x14ac:dyDescent="0.25">
      <c r="A44" t="s">
        <v>33</v>
      </c>
      <c r="B44" s="21">
        <v>0.32646932228696157</v>
      </c>
      <c r="C44" s="21">
        <v>0.3345379911554982</v>
      </c>
      <c r="D44" s="21">
        <v>0.32729671327978532</v>
      </c>
      <c r="E44" s="21">
        <v>0.35931829316228742</v>
      </c>
      <c r="F44" s="21">
        <v>0.35730833923981004</v>
      </c>
      <c r="G44" s="21">
        <v>0.35450160070863607</v>
      </c>
      <c r="H44" s="21">
        <v>0.34861244717765488</v>
      </c>
      <c r="I44" s="21">
        <v>0.35828575079193609</v>
      </c>
      <c r="J44" s="21">
        <v>0.3339048549478143</v>
      </c>
      <c r="K44" s="21">
        <v>0.35011611667951004</v>
      </c>
      <c r="L44" s="21">
        <v>0.37513830161668865</v>
      </c>
      <c r="M44" s="21">
        <v>0.39918317833769734</v>
      </c>
    </row>
    <row r="45" spans="1:13" ht="11.45" customHeight="1" x14ac:dyDescent="0.25">
      <c r="A45" t="s">
        <v>31</v>
      </c>
      <c r="B45" s="20">
        <v>0.35832351442739879</v>
      </c>
      <c r="C45" s="20">
        <v>0.37787076366922728</v>
      </c>
      <c r="D45" s="20">
        <v>0.36368297737485666</v>
      </c>
      <c r="E45" s="20">
        <v>0.3627003502812865</v>
      </c>
      <c r="F45" s="20">
        <v>0.3761330369063805</v>
      </c>
      <c r="G45" s="20">
        <v>0.37449214628564637</v>
      </c>
      <c r="H45" s="20">
        <v>0.35353129309585984</v>
      </c>
      <c r="I45" s="20">
        <v>0.33518728137118153</v>
      </c>
      <c r="J45" s="20">
        <v>0.32755705635408616</v>
      </c>
      <c r="K45" s="20">
        <v>0.361027904547564</v>
      </c>
      <c r="L45" s="20">
        <v>0.35838515849226843</v>
      </c>
      <c r="M45" s="20">
        <v>0.3608272778379279</v>
      </c>
    </row>
    <row r="46" spans="1:13" ht="11.45" customHeight="1" x14ac:dyDescent="0.25">
      <c r="A46" t="s">
        <v>48</v>
      </c>
    </row>
    <row r="83" spans="2:2" ht="11.45" customHeight="1" x14ac:dyDescent="0.25">
      <c r="B83" s="26" t="s">
        <v>50</v>
      </c>
    </row>
  </sheetData>
  <sortState ref="A36:M45">
    <sortCondition descending="1" ref="L36:L4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Feuille 1</vt:lpstr>
      <vt:lpstr>Feuille 2</vt:lpstr>
      <vt:lpstr>Feuille 3</vt:lpstr>
      <vt:lpstr>EBE (2)</vt:lpstr>
      <vt:lpstr>Feuille 4</vt:lpstr>
      <vt:lpstr>Feuille 5</vt:lpstr>
      <vt:lpstr>Feuille 6</vt:lpstr>
      <vt:lpstr>EBE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2025-04-16T09:09:23Z</dcterms:created>
  <dcterms:modified xsi:type="dcterms:W3CDTF">2025-04-17T17:55:02Z</dcterms:modified>
</cp:coreProperties>
</file>