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E:\Tableaux excel1\"/>
    </mc:Choice>
  </mc:AlternateContent>
  <xr:revisionPtr revIDLastSave="0" documentId="8_{D0FC7632-8BA0-4F3D-9CB1-4B2CD25940A8}" xr6:coauthVersionLast="36" xr6:coauthVersionMax="36" xr10:uidLastSave="{00000000-0000-0000-0000-000000000000}"/>
  <bookViews>
    <workbookView xWindow="0" yWindow="0" windowWidth="21600" windowHeight="8985" firstSheet="5" activeTab="7" xr2:uid="{00000000-000D-0000-FFFF-FFFF00000000}"/>
  </bookViews>
  <sheets>
    <sheet name="VA" sheetId="1" r:id="rId1"/>
    <sheet name="VA (2)" sheetId="3" r:id="rId2"/>
    <sheet name="VA industrie  en% (volume)" sheetId="4" r:id="rId3"/>
    <sheet name="VA industrie  en % (valeur)" sheetId="11" r:id="rId4"/>
    <sheet name="VA industrie volu  en évolution" sheetId="10" r:id="rId5"/>
    <sheet name="PR" sheetId="5" r:id="rId6"/>
    <sheet name="PR (2)" sheetId="7" r:id="rId7"/>
    <sheet name="PR industrie  en pourcentag" sheetId="8" r:id="rId8"/>
    <sheet name="PR industrie  volu en évolution" sheetId="9" r:id="rId9"/>
    <sheet name="Overview" sheetId="2"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1" l="1"/>
  <c r="D2" i="11"/>
  <c r="E2" i="11"/>
  <c r="F2" i="11"/>
  <c r="G2" i="11"/>
  <c r="H2" i="11"/>
  <c r="I2" i="11"/>
  <c r="J2" i="11"/>
  <c r="K2" i="11"/>
  <c r="L2" i="11"/>
  <c r="M2" i="11"/>
  <c r="N2" i="11"/>
  <c r="O2" i="11"/>
  <c r="P2" i="11"/>
  <c r="Q2" i="11"/>
  <c r="R2" i="11"/>
  <c r="S2" i="11"/>
  <c r="T2" i="11"/>
  <c r="U2" i="11"/>
  <c r="V2" i="11"/>
  <c r="W2" i="11"/>
  <c r="X2" i="11"/>
  <c r="Y2" i="11"/>
  <c r="C3" i="11"/>
  <c r="D3" i="11"/>
  <c r="E3" i="11"/>
  <c r="F3" i="11"/>
  <c r="G3" i="11"/>
  <c r="H3" i="11"/>
  <c r="I3" i="11"/>
  <c r="J3" i="11"/>
  <c r="K3" i="11"/>
  <c r="L3" i="11"/>
  <c r="M3" i="11"/>
  <c r="N3" i="11"/>
  <c r="O3" i="11"/>
  <c r="P3" i="11"/>
  <c r="Q3" i="11"/>
  <c r="R3" i="11"/>
  <c r="S3" i="11"/>
  <c r="T3" i="11"/>
  <c r="U3" i="11"/>
  <c r="V3" i="11"/>
  <c r="W3" i="11"/>
  <c r="X3" i="11"/>
  <c r="Y3" i="11"/>
  <c r="C4" i="11"/>
  <c r="D4" i="11"/>
  <c r="E4" i="11"/>
  <c r="F4" i="11"/>
  <c r="G4" i="11"/>
  <c r="H4" i="11"/>
  <c r="I4" i="11"/>
  <c r="J4" i="11"/>
  <c r="K4" i="11"/>
  <c r="L4" i="11"/>
  <c r="M4" i="11"/>
  <c r="N4" i="11"/>
  <c r="O4" i="11"/>
  <c r="P4" i="11"/>
  <c r="Q4" i="11"/>
  <c r="R4" i="11"/>
  <c r="S4" i="11"/>
  <c r="T4" i="11"/>
  <c r="U4" i="11"/>
  <c r="V4" i="11"/>
  <c r="W4" i="11"/>
  <c r="X4" i="11"/>
  <c r="Y4" i="11"/>
  <c r="C5" i="11"/>
  <c r="D5" i="11"/>
  <c r="E5" i="11"/>
  <c r="F5" i="11"/>
  <c r="G5" i="11"/>
  <c r="H5" i="11"/>
  <c r="I5" i="11"/>
  <c r="J5" i="11"/>
  <c r="K5" i="11"/>
  <c r="L5" i="11"/>
  <c r="M5" i="11"/>
  <c r="N5" i="11"/>
  <c r="O5" i="11"/>
  <c r="P5" i="11"/>
  <c r="Q5" i="11"/>
  <c r="R5" i="11"/>
  <c r="S5" i="11"/>
  <c r="T5" i="11"/>
  <c r="U5" i="11"/>
  <c r="V5" i="11"/>
  <c r="W5" i="11"/>
  <c r="X5" i="11"/>
  <c r="Y5" i="11"/>
  <c r="C6" i="11"/>
  <c r="D6" i="11"/>
  <c r="E6" i="11"/>
  <c r="F6" i="11"/>
  <c r="G6" i="11"/>
  <c r="H6" i="11"/>
  <c r="I6" i="11"/>
  <c r="J6" i="11"/>
  <c r="K6" i="11"/>
  <c r="L6" i="11"/>
  <c r="M6" i="11"/>
  <c r="N6" i="11"/>
  <c r="O6" i="11"/>
  <c r="P6" i="11"/>
  <c r="Q6" i="11"/>
  <c r="R6" i="11"/>
  <c r="S6" i="11"/>
  <c r="T6" i="11"/>
  <c r="U6" i="11"/>
  <c r="V6" i="11"/>
  <c r="W6" i="11"/>
  <c r="X6" i="11"/>
  <c r="Y6" i="11"/>
  <c r="C7" i="11"/>
  <c r="D7" i="11"/>
  <c r="E7" i="11"/>
  <c r="F7" i="11"/>
  <c r="G7" i="11"/>
  <c r="H7" i="11"/>
  <c r="I7" i="11"/>
  <c r="J7" i="11"/>
  <c r="K7" i="11"/>
  <c r="L7" i="11"/>
  <c r="M7" i="11"/>
  <c r="N7" i="11"/>
  <c r="O7" i="11"/>
  <c r="P7" i="11"/>
  <c r="Q7" i="11"/>
  <c r="R7" i="11"/>
  <c r="S7" i="11"/>
  <c r="T7" i="11"/>
  <c r="U7" i="11"/>
  <c r="V7" i="11"/>
  <c r="W7" i="11"/>
  <c r="X7" i="11"/>
  <c r="Y7" i="11"/>
  <c r="C8" i="11"/>
  <c r="D8" i="11"/>
  <c r="E8" i="11"/>
  <c r="F8" i="11"/>
  <c r="G8" i="11"/>
  <c r="H8" i="11"/>
  <c r="I8" i="11"/>
  <c r="J8" i="11"/>
  <c r="K8" i="11"/>
  <c r="L8" i="11"/>
  <c r="M8" i="11"/>
  <c r="N8" i="11"/>
  <c r="O8" i="11"/>
  <c r="P8" i="11"/>
  <c r="Q8" i="11"/>
  <c r="R8" i="11"/>
  <c r="S8" i="11"/>
  <c r="T8" i="11"/>
  <c r="U8" i="11"/>
  <c r="V8" i="11"/>
  <c r="W8" i="11"/>
  <c r="X8" i="11"/>
  <c r="Y8" i="11"/>
  <c r="C9" i="11"/>
  <c r="D9" i="11"/>
  <c r="E9" i="11"/>
  <c r="F9" i="11"/>
  <c r="G9" i="11"/>
  <c r="H9" i="11"/>
  <c r="I9" i="11"/>
  <c r="J9" i="11"/>
  <c r="K9" i="11"/>
  <c r="L9" i="11"/>
  <c r="M9" i="11"/>
  <c r="N9" i="11"/>
  <c r="O9" i="11"/>
  <c r="P9" i="11"/>
  <c r="Q9" i="11"/>
  <c r="R9" i="11"/>
  <c r="S9" i="11"/>
  <c r="T9" i="11"/>
  <c r="U9" i="11"/>
  <c r="V9" i="11"/>
  <c r="W9" i="11"/>
  <c r="X9" i="11"/>
  <c r="Y9" i="11"/>
  <c r="C10" i="11"/>
  <c r="D10" i="11"/>
  <c r="E10" i="11"/>
  <c r="F10" i="11"/>
  <c r="G10" i="11"/>
  <c r="H10" i="11"/>
  <c r="I10" i="11"/>
  <c r="J10" i="11"/>
  <c r="K10" i="11"/>
  <c r="L10" i="11"/>
  <c r="M10" i="11"/>
  <c r="N10" i="11"/>
  <c r="O10" i="11"/>
  <c r="P10" i="11"/>
  <c r="Q10" i="11"/>
  <c r="R10" i="11"/>
  <c r="S10" i="11"/>
  <c r="T10" i="11"/>
  <c r="U10" i="11"/>
  <c r="V10" i="11"/>
  <c r="W10" i="11"/>
  <c r="X10" i="11"/>
  <c r="Y10" i="11"/>
  <c r="C11" i="11"/>
  <c r="D11" i="11"/>
  <c r="E11" i="11"/>
  <c r="F11" i="11"/>
  <c r="G11" i="11"/>
  <c r="H11" i="11"/>
  <c r="I11" i="11"/>
  <c r="J11" i="11"/>
  <c r="K11" i="11"/>
  <c r="L11" i="11"/>
  <c r="M11" i="11"/>
  <c r="N11" i="11"/>
  <c r="O11" i="11"/>
  <c r="P11" i="11"/>
  <c r="Q11" i="11"/>
  <c r="R11" i="11"/>
  <c r="S11" i="11"/>
  <c r="T11" i="11"/>
  <c r="U11" i="11"/>
  <c r="V11" i="11"/>
  <c r="W11" i="11"/>
  <c r="X11" i="11"/>
  <c r="Y11" i="11"/>
  <c r="C12" i="11"/>
  <c r="D12" i="11"/>
  <c r="E12" i="11"/>
  <c r="F12" i="11"/>
  <c r="G12" i="11"/>
  <c r="H12" i="11"/>
  <c r="I12" i="11"/>
  <c r="J12" i="11"/>
  <c r="K12" i="11"/>
  <c r="L12" i="11"/>
  <c r="M12" i="11"/>
  <c r="N12" i="11"/>
  <c r="O12" i="11"/>
  <c r="P12" i="11"/>
  <c r="Q12" i="11"/>
  <c r="R12" i="11"/>
  <c r="S12" i="11"/>
  <c r="T12" i="11"/>
  <c r="U12" i="11"/>
  <c r="V12" i="11"/>
  <c r="W12" i="11"/>
  <c r="X12" i="11"/>
  <c r="Y12" i="11"/>
  <c r="C13" i="11"/>
  <c r="D13" i="11"/>
  <c r="E13" i="11"/>
  <c r="F13" i="11"/>
  <c r="G13" i="11"/>
  <c r="H13" i="11"/>
  <c r="I13" i="11"/>
  <c r="J13" i="11"/>
  <c r="K13" i="11"/>
  <c r="L13" i="11"/>
  <c r="M13" i="11"/>
  <c r="N13" i="11"/>
  <c r="O13" i="11"/>
  <c r="P13" i="11"/>
  <c r="Q13" i="11"/>
  <c r="R13" i="11"/>
  <c r="S13" i="11"/>
  <c r="T13" i="11"/>
  <c r="U13" i="11"/>
  <c r="V13" i="11"/>
  <c r="W13" i="11"/>
  <c r="X13" i="11"/>
  <c r="Y13" i="11"/>
  <c r="B13" i="11"/>
  <c r="B12" i="11"/>
  <c r="B11" i="11"/>
  <c r="B10" i="11"/>
  <c r="B9" i="11"/>
  <c r="B8" i="11"/>
  <c r="B7" i="11"/>
  <c r="B6" i="11"/>
  <c r="B5" i="11"/>
  <c r="B4" i="11"/>
  <c r="B3" i="11"/>
  <c r="B2" i="11"/>
  <c r="E65" i="3"/>
  <c r="F65" i="3"/>
  <c r="G65" i="3"/>
  <c r="H65" i="3"/>
  <c r="I65" i="3"/>
  <c r="J65" i="3"/>
  <c r="K65" i="3"/>
  <c r="L65" i="3"/>
  <c r="M65" i="3"/>
  <c r="N65" i="3"/>
  <c r="O65" i="3"/>
  <c r="P65" i="3"/>
  <c r="Q65" i="3"/>
  <c r="R65" i="3"/>
  <c r="S65" i="3"/>
  <c r="T65" i="3"/>
  <c r="U65" i="3"/>
  <c r="V65" i="3"/>
  <c r="W65" i="3"/>
  <c r="X65" i="3"/>
  <c r="Y65" i="3"/>
  <c r="Z65" i="3"/>
  <c r="AA65" i="3"/>
  <c r="D65" i="3"/>
  <c r="E60" i="3"/>
  <c r="F60" i="3"/>
  <c r="G60" i="3"/>
  <c r="H60" i="3"/>
  <c r="I60" i="3"/>
  <c r="J60" i="3"/>
  <c r="K60" i="3"/>
  <c r="L60" i="3"/>
  <c r="M60" i="3"/>
  <c r="N60" i="3"/>
  <c r="O60" i="3"/>
  <c r="P60" i="3"/>
  <c r="Q60" i="3"/>
  <c r="R60" i="3"/>
  <c r="S60" i="3"/>
  <c r="T60" i="3"/>
  <c r="U60" i="3"/>
  <c r="V60" i="3"/>
  <c r="W60" i="3"/>
  <c r="X60" i="3"/>
  <c r="Y60" i="3"/>
  <c r="Z60" i="3"/>
  <c r="AA60" i="3"/>
  <c r="D60" i="3"/>
  <c r="E55" i="3"/>
  <c r="F55" i="3"/>
  <c r="G55" i="3"/>
  <c r="H55" i="3"/>
  <c r="I55" i="3"/>
  <c r="J55" i="3"/>
  <c r="K55" i="3"/>
  <c r="L55" i="3"/>
  <c r="M55" i="3"/>
  <c r="N55" i="3"/>
  <c r="O55" i="3"/>
  <c r="P55" i="3"/>
  <c r="Q55" i="3"/>
  <c r="R55" i="3"/>
  <c r="S55" i="3"/>
  <c r="T55" i="3"/>
  <c r="U55" i="3"/>
  <c r="V55" i="3"/>
  <c r="W55" i="3"/>
  <c r="X55" i="3"/>
  <c r="Y55" i="3"/>
  <c r="Z55" i="3"/>
  <c r="AA55" i="3"/>
  <c r="D55" i="3"/>
  <c r="E50" i="3"/>
  <c r="F50" i="3"/>
  <c r="G50" i="3"/>
  <c r="H50" i="3"/>
  <c r="I50" i="3"/>
  <c r="J50" i="3"/>
  <c r="K50" i="3"/>
  <c r="L50" i="3"/>
  <c r="M50" i="3"/>
  <c r="N50" i="3"/>
  <c r="O50" i="3"/>
  <c r="P50" i="3"/>
  <c r="Q50" i="3"/>
  <c r="R50" i="3"/>
  <c r="S50" i="3"/>
  <c r="T50" i="3"/>
  <c r="U50" i="3"/>
  <c r="V50" i="3"/>
  <c r="W50" i="3"/>
  <c r="X50" i="3"/>
  <c r="Y50" i="3"/>
  <c r="Z50" i="3"/>
  <c r="AA50" i="3"/>
  <c r="D50" i="3"/>
  <c r="E45" i="3"/>
  <c r="F45" i="3"/>
  <c r="G45" i="3"/>
  <c r="H45" i="3"/>
  <c r="I45" i="3"/>
  <c r="J45" i="3"/>
  <c r="K45" i="3"/>
  <c r="L45" i="3"/>
  <c r="M45" i="3"/>
  <c r="N45" i="3"/>
  <c r="O45" i="3"/>
  <c r="P45" i="3"/>
  <c r="Q45" i="3"/>
  <c r="R45" i="3"/>
  <c r="S45" i="3"/>
  <c r="T45" i="3"/>
  <c r="U45" i="3"/>
  <c r="V45" i="3"/>
  <c r="W45" i="3"/>
  <c r="X45" i="3"/>
  <c r="Y45" i="3"/>
  <c r="Z45" i="3"/>
  <c r="AA45" i="3"/>
  <c r="D45" i="3"/>
  <c r="E40" i="3"/>
  <c r="F40" i="3"/>
  <c r="G40" i="3"/>
  <c r="H40" i="3"/>
  <c r="I40" i="3"/>
  <c r="J40" i="3"/>
  <c r="K40" i="3"/>
  <c r="L40" i="3"/>
  <c r="M40" i="3"/>
  <c r="N40" i="3"/>
  <c r="O40" i="3"/>
  <c r="P40" i="3"/>
  <c r="Q40" i="3"/>
  <c r="R40" i="3"/>
  <c r="S40" i="3"/>
  <c r="T40" i="3"/>
  <c r="U40" i="3"/>
  <c r="V40" i="3"/>
  <c r="W40" i="3"/>
  <c r="X40" i="3"/>
  <c r="Y40" i="3"/>
  <c r="Z40" i="3"/>
  <c r="AA40" i="3"/>
  <c r="D40" i="3"/>
  <c r="E35" i="3"/>
  <c r="F35" i="3"/>
  <c r="G35" i="3"/>
  <c r="H35" i="3"/>
  <c r="I35" i="3"/>
  <c r="J35" i="3"/>
  <c r="K35" i="3"/>
  <c r="L35" i="3"/>
  <c r="M35" i="3"/>
  <c r="N35" i="3"/>
  <c r="O35" i="3"/>
  <c r="P35" i="3"/>
  <c r="Q35" i="3"/>
  <c r="R35" i="3"/>
  <c r="S35" i="3"/>
  <c r="T35" i="3"/>
  <c r="U35" i="3"/>
  <c r="V35" i="3"/>
  <c r="W35" i="3"/>
  <c r="X35" i="3"/>
  <c r="Y35" i="3"/>
  <c r="Z35" i="3"/>
  <c r="AA35" i="3"/>
  <c r="D35" i="3"/>
  <c r="E30" i="3"/>
  <c r="F30" i="3"/>
  <c r="G30" i="3"/>
  <c r="H30" i="3"/>
  <c r="I30" i="3"/>
  <c r="J30" i="3"/>
  <c r="K30" i="3"/>
  <c r="L30" i="3"/>
  <c r="M30" i="3"/>
  <c r="N30" i="3"/>
  <c r="O30" i="3"/>
  <c r="P30" i="3"/>
  <c r="Q30" i="3"/>
  <c r="R30" i="3"/>
  <c r="S30" i="3"/>
  <c r="T30" i="3"/>
  <c r="U30" i="3"/>
  <c r="V30" i="3"/>
  <c r="W30" i="3"/>
  <c r="X30" i="3"/>
  <c r="Y30" i="3"/>
  <c r="Z30" i="3"/>
  <c r="AA30" i="3"/>
  <c r="D30" i="3"/>
  <c r="E25" i="3"/>
  <c r="F25" i="3"/>
  <c r="G25" i="3"/>
  <c r="H25" i="3"/>
  <c r="I25" i="3"/>
  <c r="J25" i="3"/>
  <c r="K25" i="3"/>
  <c r="L25" i="3"/>
  <c r="M25" i="3"/>
  <c r="N25" i="3"/>
  <c r="O25" i="3"/>
  <c r="P25" i="3"/>
  <c r="Q25" i="3"/>
  <c r="R25" i="3"/>
  <c r="S25" i="3"/>
  <c r="T25" i="3"/>
  <c r="U25" i="3"/>
  <c r="V25" i="3"/>
  <c r="W25" i="3"/>
  <c r="X25" i="3"/>
  <c r="Y25" i="3"/>
  <c r="Z25" i="3"/>
  <c r="AA25" i="3"/>
  <c r="D25" i="3"/>
  <c r="E20" i="3"/>
  <c r="F20" i="3"/>
  <c r="G20" i="3"/>
  <c r="H20" i="3"/>
  <c r="I20" i="3"/>
  <c r="J20" i="3"/>
  <c r="K20" i="3"/>
  <c r="L20" i="3"/>
  <c r="M20" i="3"/>
  <c r="N20" i="3"/>
  <c r="O20" i="3"/>
  <c r="P20" i="3"/>
  <c r="Q20" i="3"/>
  <c r="R20" i="3"/>
  <c r="S20" i="3"/>
  <c r="T20" i="3"/>
  <c r="U20" i="3"/>
  <c r="V20" i="3"/>
  <c r="W20" i="3"/>
  <c r="X20" i="3"/>
  <c r="Y20" i="3"/>
  <c r="Z20" i="3"/>
  <c r="AA20" i="3"/>
  <c r="D20" i="3"/>
  <c r="E15" i="3"/>
  <c r="F15" i="3"/>
  <c r="G15" i="3"/>
  <c r="H15" i="3"/>
  <c r="I15" i="3"/>
  <c r="J15" i="3"/>
  <c r="K15" i="3"/>
  <c r="L15" i="3"/>
  <c r="M15" i="3"/>
  <c r="N15" i="3"/>
  <c r="O15" i="3"/>
  <c r="P15" i="3"/>
  <c r="Q15" i="3"/>
  <c r="R15" i="3"/>
  <c r="S15" i="3"/>
  <c r="T15" i="3"/>
  <c r="U15" i="3"/>
  <c r="V15" i="3"/>
  <c r="W15" i="3"/>
  <c r="X15" i="3"/>
  <c r="Y15" i="3"/>
  <c r="Z15" i="3"/>
  <c r="AA15" i="3"/>
  <c r="E10" i="3"/>
  <c r="F10" i="3"/>
  <c r="G10" i="3"/>
  <c r="H10" i="3"/>
  <c r="I10" i="3"/>
  <c r="J10" i="3"/>
  <c r="K10" i="3"/>
  <c r="L10" i="3"/>
  <c r="M10" i="3"/>
  <c r="N10" i="3"/>
  <c r="O10" i="3"/>
  <c r="P10" i="3"/>
  <c r="Q10" i="3"/>
  <c r="R10" i="3"/>
  <c r="S10" i="3"/>
  <c r="T10" i="3"/>
  <c r="U10" i="3"/>
  <c r="V10" i="3"/>
  <c r="W10" i="3"/>
  <c r="X10" i="3"/>
  <c r="Y10" i="3"/>
  <c r="Z10" i="3"/>
  <c r="AA10" i="3"/>
  <c r="D10" i="3"/>
  <c r="D15" i="3"/>
  <c r="Y1" i="11"/>
  <c r="X1" i="11"/>
  <c r="W1" i="11"/>
  <c r="V1" i="11"/>
  <c r="U1" i="11"/>
  <c r="T1" i="11"/>
  <c r="S1" i="11"/>
  <c r="R1" i="11"/>
  <c r="Q1" i="11"/>
  <c r="P1" i="11"/>
  <c r="O1" i="11"/>
  <c r="N1" i="11"/>
  <c r="M1" i="11"/>
  <c r="L1" i="11"/>
  <c r="K1" i="11"/>
  <c r="J1" i="11"/>
  <c r="I1" i="11"/>
  <c r="H1" i="11"/>
  <c r="G1" i="11"/>
  <c r="F1" i="11"/>
  <c r="E1" i="11"/>
  <c r="D1" i="11"/>
  <c r="C1" i="11"/>
  <c r="B1" i="11"/>
  <c r="C2" i="10" l="1"/>
  <c r="D2" i="10"/>
  <c r="E2" i="10"/>
  <c r="F2" i="10"/>
  <c r="G2" i="10"/>
  <c r="H2" i="10"/>
  <c r="I2" i="10"/>
  <c r="J2" i="10"/>
  <c r="K2" i="10"/>
  <c r="L2" i="10"/>
  <c r="M2" i="10"/>
  <c r="N2" i="10"/>
  <c r="O2" i="10"/>
  <c r="P2" i="10"/>
  <c r="Q2" i="10"/>
  <c r="R2" i="10"/>
  <c r="S2" i="10"/>
  <c r="T2" i="10"/>
  <c r="U2" i="10"/>
  <c r="V2" i="10"/>
  <c r="W2" i="10"/>
  <c r="X2" i="10"/>
  <c r="Y2" i="10"/>
  <c r="C3" i="10"/>
  <c r="D3" i="10"/>
  <c r="E3" i="10"/>
  <c r="F3" i="10"/>
  <c r="G3" i="10"/>
  <c r="H3" i="10"/>
  <c r="I3" i="10"/>
  <c r="J3" i="10"/>
  <c r="K3" i="10"/>
  <c r="L3" i="10"/>
  <c r="M3" i="10"/>
  <c r="N3" i="10"/>
  <c r="O3" i="10"/>
  <c r="P3" i="10"/>
  <c r="Q3" i="10"/>
  <c r="R3" i="10"/>
  <c r="S3" i="10"/>
  <c r="T3" i="10"/>
  <c r="U3" i="10"/>
  <c r="V3" i="10"/>
  <c r="W3" i="10"/>
  <c r="X3" i="10"/>
  <c r="Y3" i="10"/>
  <c r="C4" i="10"/>
  <c r="D4" i="10"/>
  <c r="E4" i="10"/>
  <c r="F4" i="10"/>
  <c r="G4" i="10"/>
  <c r="H4" i="10"/>
  <c r="I4" i="10"/>
  <c r="J4" i="10"/>
  <c r="K4" i="10"/>
  <c r="L4" i="10"/>
  <c r="M4" i="10"/>
  <c r="N4" i="10"/>
  <c r="O4" i="10"/>
  <c r="P4" i="10"/>
  <c r="Q4" i="10"/>
  <c r="R4" i="10"/>
  <c r="S4" i="10"/>
  <c r="T4" i="10"/>
  <c r="U4" i="10"/>
  <c r="V4" i="10"/>
  <c r="W4" i="10"/>
  <c r="X4" i="10"/>
  <c r="Y4" i="10"/>
  <c r="C5" i="10"/>
  <c r="D5" i="10"/>
  <c r="E5" i="10"/>
  <c r="F5" i="10"/>
  <c r="G5" i="10"/>
  <c r="H5" i="10"/>
  <c r="I5" i="10"/>
  <c r="J5" i="10"/>
  <c r="K5" i="10"/>
  <c r="L5" i="10"/>
  <c r="M5" i="10"/>
  <c r="N5" i="10"/>
  <c r="O5" i="10"/>
  <c r="P5" i="10"/>
  <c r="Q5" i="10"/>
  <c r="R5" i="10"/>
  <c r="S5" i="10"/>
  <c r="T5" i="10"/>
  <c r="U5" i="10"/>
  <c r="V5" i="10"/>
  <c r="W5" i="10"/>
  <c r="X5" i="10"/>
  <c r="Y5" i="10"/>
  <c r="C6" i="10"/>
  <c r="D6" i="10"/>
  <c r="E6" i="10"/>
  <c r="F6" i="10"/>
  <c r="G6" i="10"/>
  <c r="H6" i="10"/>
  <c r="I6" i="10"/>
  <c r="J6" i="10"/>
  <c r="K6" i="10"/>
  <c r="L6" i="10"/>
  <c r="M6" i="10"/>
  <c r="N6" i="10"/>
  <c r="O6" i="10"/>
  <c r="P6" i="10"/>
  <c r="Q6" i="10"/>
  <c r="R6" i="10"/>
  <c r="S6" i="10"/>
  <c r="T6" i="10"/>
  <c r="U6" i="10"/>
  <c r="V6" i="10"/>
  <c r="W6" i="10"/>
  <c r="X6" i="10"/>
  <c r="Y6" i="10"/>
  <c r="C7" i="10"/>
  <c r="D7" i="10"/>
  <c r="E7" i="10"/>
  <c r="F7" i="10"/>
  <c r="G7" i="10"/>
  <c r="H7" i="10"/>
  <c r="I7" i="10"/>
  <c r="J7" i="10"/>
  <c r="K7" i="10"/>
  <c r="L7" i="10"/>
  <c r="M7" i="10"/>
  <c r="N7" i="10"/>
  <c r="O7" i="10"/>
  <c r="P7" i="10"/>
  <c r="Q7" i="10"/>
  <c r="R7" i="10"/>
  <c r="S7" i="10"/>
  <c r="T7" i="10"/>
  <c r="U7" i="10"/>
  <c r="V7" i="10"/>
  <c r="W7" i="10"/>
  <c r="X7" i="10"/>
  <c r="Y7" i="10"/>
  <c r="C8" i="10"/>
  <c r="D8" i="10"/>
  <c r="E8" i="10"/>
  <c r="F8" i="10"/>
  <c r="G8" i="10"/>
  <c r="H8" i="10"/>
  <c r="I8" i="10"/>
  <c r="J8" i="10"/>
  <c r="K8" i="10"/>
  <c r="L8" i="10"/>
  <c r="M8" i="10"/>
  <c r="N8" i="10"/>
  <c r="O8" i="10"/>
  <c r="P8" i="10"/>
  <c r="Q8" i="10"/>
  <c r="R8" i="10"/>
  <c r="S8" i="10"/>
  <c r="T8" i="10"/>
  <c r="U8" i="10"/>
  <c r="V8" i="10"/>
  <c r="W8" i="10"/>
  <c r="X8" i="10"/>
  <c r="Y8" i="10"/>
  <c r="C9" i="10"/>
  <c r="D9" i="10"/>
  <c r="E9" i="10"/>
  <c r="F9" i="10"/>
  <c r="G9" i="10"/>
  <c r="H9" i="10"/>
  <c r="I9" i="10"/>
  <c r="J9" i="10"/>
  <c r="K9" i="10"/>
  <c r="L9" i="10"/>
  <c r="M9" i="10"/>
  <c r="N9" i="10"/>
  <c r="O9" i="10"/>
  <c r="P9" i="10"/>
  <c r="Q9" i="10"/>
  <c r="R9" i="10"/>
  <c r="S9" i="10"/>
  <c r="T9" i="10"/>
  <c r="U9" i="10"/>
  <c r="V9" i="10"/>
  <c r="W9" i="10"/>
  <c r="X9" i="10"/>
  <c r="Y9" i="10"/>
  <c r="C10" i="10"/>
  <c r="D10" i="10"/>
  <c r="E10" i="10"/>
  <c r="F10" i="10"/>
  <c r="G10" i="10"/>
  <c r="H10" i="10"/>
  <c r="I10" i="10"/>
  <c r="J10" i="10"/>
  <c r="K10" i="10"/>
  <c r="L10" i="10"/>
  <c r="M10" i="10"/>
  <c r="N10" i="10"/>
  <c r="O10" i="10"/>
  <c r="P10" i="10"/>
  <c r="Q10" i="10"/>
  <c r="R10" i="10"/>
  <c r="S10" i="10"/>
  <c r="T10" i="10"/>
  <c r="U10" i="10"/>
  <c r="V10" i="10"/>
  <c r="W10" i="10"/>
  <c r="X10" i="10"/>
  <c r="Y10" i="10"/>
  <c r="C11" i="10"/>
  <c r="D11" i="10"/>
  <c r="E11" i="10"/>
  <c r="F11" i="10"/>
  <c r="G11" i="10"/>
  <c r="H11" i="10"/>
  <c r="I11" i="10"/>
  <c r="J11" i="10"/>
  <c r="K11" i="10"/>
  <c r="L11" i="10"/>
  <c r="M11" i="10"/>
  <c r="N11" i="10"/>
  <c r="O11" i="10"/>
  <c r="P11" i="10"/>
  <c r="Q11" i="10"/>
  <c r="R11" i="10"/>
  <c r="S11" i="10"/>
  <c r="T11" i="10"/>
  <c r="U11" i="10"/>
  <c r="V11" i="10"/>
  <c r="W11" i="10"/>
  <c r="X11" i="10"/>
  <c r="Y11" i="10"/>
  <c r="C12" i="10"/>
  <c r="D12" i="10"/>
  <c r="E12" i="10"/>
  <c r="F12" i="10"/>
  <c r="G12" i="10"/>
  <c r="H12" i="10"/>
  <c r="I12" i="10"/>
  <c r="J12" i="10"/>
  <c r="K12" i="10"/>
  <c r="L12" i="10"/>
  <c r="M12" i="10"/>
  <c r="N12" i="10"/>
  <c r="O12" i="10"/>
  <c r="P12" i="10"/>
  <c r="Q12" i="10"/>
  <c r="R12" i="10"/>
  <c r="S12" i="10"/>
  <c r="T12" i="10"/>
  <c r="U12" i="10"/>
  <c r="V12" i="10"/>
  <c r="W12" i="10"/>
  <c r="X12" i="10"/>
  <c r="Y12" i="10"/>
  <c r="C13" i="10"/>
  <c r="D13" i="10"/>
  <c r="E13" i="10"/>
  <c r="F13" i="10"/>
  <c r="G13" i="10"/>
  <c r="H13" i="10"/>
  <c r="I13" i="10"/>
  <c r="J13" i="10"/>
  <c r="K13" i="10"/>
  <c r="L13" i="10"/>
  <c r="M13" i="10"/>
  <c r="N13" i="10"/>
  <c r="O13" i="10"/>
  <c r="P13" i="10"/>
  <c r="Q13" i="10"/>
  <c r="R13" i="10"/>
  <c r="S13" i="10"/>
  <c r="T13" i="10"/>
  <c r="U13" i="10"/>
  <c r="V13" i="10"/>
  <c r="W13" i="10"/>
  <c r="X13" i="10"/>
  <c r="Y13" i="10"/>
  <c r="B13" i="10"/>
  <c r="B12" i="10"/>
  <c r="B11" i="10"/>
  <c r="B10" i="10"/>
  <c r="B9" i="10"/>
  <c r="B8" i="10"/>
  <c r="B7" i="10"/>
  <c r="B6" i="10"/>
  <c r="B5" i="10"/>
  <c r="B4" i="10"/>
  <c r="B3" i="10"/>
  <c r="B2" i="10"/>
  <c r="Y1" i="10"/>
  <c r="X1" i="10"/>
  <c r="W1" i="10"/>
  <c r="V1" i="10"/>
  <c r="U1" i="10"/>
  <c r="T1" i="10"/>
  <c r="S1" i="10"/>
  <c r="R1" i="10"/>
  <c r="Q1" i="10"/>
  <c r="P1" i="10"/>
  <c r="O1" i="10"/>
  <c r="N1" i="10"/>
  <c r="M1" i="10"/>
  <c r="L1" i="10"/>
  <c r="K1" i="10"/>
  <c r="J1" i="10"/>
  <c r="I1" i="10"/>
  <c r="H1" i="10"/>
  <c r="G1" i="10"/>
  <c r="F1" i="10"/>
  <c r="E1" i="10"/>
  <c r="D1" i="10"/>
  <c r="C1" i="10"/>
  <c r="B1" i="10"/>
  <c r="C2" i="9"/>
  <c r="D2" i="9"/>
  <c r="E2" i="9"/>
  <c r="F2" i="9"/>
  <c r="G2" i="9"/>
  <c r="H2" i="9"/>
  <c r="I2" i="9"/>
  <c r="J2" i="9"/>
  <c r="K2" i="9"/>
  <c r="L2" i="9"/>
  <c r="M2" i="9"/>
  <c r="N2" i="9"/>
  <c r="O2" i="9"/>
  <c r="P2" i="9"/>
  <c r="Q2" i="9"/>
  <c r="R2" i="9"/>
  <c r="S2" i="9"/>
  <c r="T2" i="9"/>
  <c r="U2" i="9"/>
  <c r="V2" i="9"/>
  <c r="W2" i="9"/>
  <c r="X2" i="9"/>
  <c r="Y2" i="9"/>
  <c r="C3" i="9"/>
  <c r="D3" i="9"/>
  <c r="E3" i="9"/>
  <c r="F3" i="9"/>
  <c r="G3" i="9"/>
  <c r="H3" i="9"/>
  <c r="I3" i="9"/>
  <c r="J3" i="9"/>
  <c r="K3" i="9"/>
  <c r="L3" i="9"/>
  <c r="M3" i="9"/>
  <c r="N3" i="9"/>
  <c r="O3" i="9"/>
  <c r="P3" i="9"/>
  <c r="Q3" i="9"/>
  <c r="R3" i="9"/>
  <c r="S3" i="9"/>
  <c r="T3" i="9"/>
  <c r="U3" i="9"/>
  <c r="V3" i="9"/>
  <c r="W3" i="9"/>
  <c r="X3" i="9"/>
  <c r="Y3" i="9"/>
  <c r="C4" i="9"/>
  <c r="D4" i="9"/>
  <c r="E4" i="9"/>
  <c r="F4" i="9"/>
  <c r="G4" i="9"/>
  <c r="H4" i="9"/>
  <c r="I4" i="9"/>
  <c r="J4" i="9"/>
  <c r="K4" i="9"/>
  <c r="L4" i="9"/>
  <c r="M4" i="9"/>
  <c r="N4" i="9"/>
  <c r="O4" i="9"/>
  <c r="P4" i="9"/>
  <c r="Q4" i="9"/>
  <c r="R4" i="9"/>
  <c r="S4" i="9"/>
  <c r="T4" i="9"/>
  <c r="U4" i="9"/>
  <c r="V4" i="9"/>
  <c r="W4" i="9"/>
  <c r="X4" i="9"/>
  <c r="Y4" i="9"/>
  <c r="C5" i="9"/>
  <c r="D5" i="9"/>
  <c r="E5" i="9"/>
  <c r="F5" i="9"/>
  <c r="G5" i="9"/>
  <c r="H5" i="9"/>
  <c r="I5" i="9"/>
  <c r="J5" i="9"/>
  <c r="K5" i="9"/>
  <c r="L5" i="9"/>
  <c r="M5" i="9"/>
  <c r="N5" i="9"/>
  <c r="O5" i="9"/>
  <c r="P5" i="9"/>
  <c r="Q5" i="9"/>
  <c r="R5" i="9"/>
  <c r="S5" i="9"/>
  <c r="T5" i="9"/>
  <c r="U5" i="9"/>
  <c r="V5" i="9"/>
  <c r="W5" i="9"/>
  <c r="X5" i="9"/>
  <c r="Y5" i="9"/>
  <c r="C6" i="9"/>
  <c r="D6" i="9"/>
  <c r="E6" i="9"/>
  <c r="F6" i="9"/>
  <c r="G6" i="9"/>
  <c r="H6" i="9"/>
  <c r="I6" i="9"/>
  <c r="J6" i="9"/>
  <c r="K6" i="9"/>
  <c r="L6" i="9"/>
  <c r="M6" i="9"/>
  <c r="N6" i="9"/>
  <c r="O6" i="9"/>
  <c r="P6" i="9"/>
  <c r="Q6" i="9"/>
  <c r="R6" i="9"/>
  <c r="S6" i="9"/>
  <c r="T6" i="9"/>
  <c r="U6" i="9"/>
  <c r="V6" i="9"/>
  <c r="W6" i="9"/>
  <c r="X6" i="9"/>
  <c r="Y6" i="9"/>
  <c r="C7" i="9"/>
  <c r="D7" i="9"/>
  <c r="E7" i="9"/>
  <c r="F7" i="9"/>
  <c r="G7" i="9"/>
  <c r="H7" i="9"/>
  <c r="I7" i="9"/>
  <c r="J7" i="9"/>
  <c r="K7" i="9"/>
  <c r="L7" i="9"/>
  <c r="M7" i="9"/>
  <c r="N7" i="9"/>
  <c r="O7" i="9"/>
  <c r="P7" i="9"/>
  <c r="Q7" i="9"/>
  <c r="R7" i="9"/>
  <c r="S7" i="9"/>
  <c r="T7" i="9"/>
  <c r="U7" i="9"/>
  <c r="V7" i="9"/>
  <c r="W7" i="9"/>
  <c r="X7" i="9"/>
  <c r="Y7" i="9"/>
  <c r="C8" i="9"/>
  <c r="D8" i="9"/>
  <c r="E8" i="9"/>
  <c r="F8" i="9"/>
  <c r="G8" i="9"/>
  <c r="H8" i="9"/>
  <c r="I8" i="9"/>
  <c r="J8" i="9"/>
  <c r="K8" i="9"/>
  <c r="L8" i="9"/>
  <c r="M8" i="9"/>
  <c r="N8" i="9"/>
  <c r="O8" i="9"/>
  <c r="P8" i="9"/>
  <c r="Q8" i="9"/>
  <c r="R8" i="9"/>
  <c r="S8" i="9"/>
  <c r="T8" i="9"/>
  <c r="U8" i="9"/>
  <c r="V8" i="9"/>
  <c r="W8" i="9"/>
  <c r="X8" i="9"/>
  <c r="Y8" i="9"/>
  <c r="C9" i="9"/>
  <c r="D9" i="9"/>
  <c r="E9" i="9"/>
  <c r="F9" i="9"/>
  <c r="G9" i="9"/>
  <c r="H9" i="9"/>
  <c r="I9" i="9"/>
  <c r="J9" i="9"/>
  <c r="K9" i="9"/>
  <c r="L9" i="9"/>
  <c r="M9" i="9"/>
  <c r="N9" i="9"/>
  <c r="O9" i="9"/>
  <c r="P9" i="9"/>
  <c r="Q9" i="9"/>
  <c r="R9" i="9"/>
  <c r="S9" i="9"/>
  <c r="T9" i="9"/>
  <c r="U9" i="9"/>
  <c r="V9" i="9"/>
  <c r="W9" i="9"/>
  <c r="X9" i="9"/>
  <c r="Y9" i="9"/>
  <c r="C10" i="9"/>
  <c r="D10" i="9"/>
  <c r="E10" i="9"/>
  <c r="F10" i="9"/>
  <c r="G10" i="9"/>
  <c r="H10" i="9"/>
  <c r="I10" i="9"/>
  <c r="J10" i="9"/>
  <c r="K10" i="9"/>
  <c r="L10" i="9"/>
  <c r="M10" i="9"/>
  <c r="N10" i="9"/>
  <c r="O10" i="9"/>
  <c r="P10" i="9"/>
  <c r="Q10" i="9"/>
  <c r="R10" i="9"/>
  <c r="S10" i="9"/>
  <c r="T10" i="9"/>
  <c r="U10" i="9"/>
  <c r="V10" i="9"/>
  <c r="W10" i="9"/>
  <c r="X10" i="9"/>
  <c r="Y10" i="9"/>
  <c r="C11" i="9"/>
  <c r="D11" i="9"/>
  <c r="E11" i="9"/>
  <c r="F11" i="9"/>
  <c r="G11" i="9"/>
  <c r="H11" i="9"/>
  <c r="I11" i="9"/>
  <c r="J11" i="9"/>
  <c r="K11" i="9"/>
  <c r="L11" i="9"/>
  <c r="M11" i="9"/>
  <c r="N11" i="9"/>
  <c r="O11" i="9"/>
  <c r="P11" i="9"/>
  <c r="Q11" i="9"/>
  <c r="R11" i="9"/>
  <c r="S11" i="9"/>
  <c r="T11" i="9"/>
  <c r="U11" i="9"/>
  <c r="V11" i="9"/>
  <c r="W11" i="9"/>
  <c r="X11" i="9"/>
  <c r="Y11" i="9"/>
  <c r="B11" i="9"/>
  <c r="B10" i="9"/>
  <c r="B9" i="9"/>
  <c r="B8" i="9"/>
  <c r="B7" i="9"/>
  <c r="B6" i="9"/>
  <c r="B5" i="9"/>
  <c r="B4" i="9"/>
  <c r="B3" i="9"/>
  <c r="B2" i="9"/>
  <c r="Y1" i="9"/>
  <c r="X1" i="9"/>
  <c r="W1" i="9"/>
  <c r="V1" i="9"/>
  <c r="U1" i="9"/>
  <c r="T1" i="9"/>
  <c r="S1" i="9"/>
  <c r="R1" i="9"/>
  <c r="Q1" i="9"/>
  <c r="P1" i="9"/>
  <c r="O1" i="9"/>
  <c r="N1" i="9"/>
  <c r="M1" i="9"/>
  <c r="L1" i="9"/>
  <c r="K1" i="9"/>
  <c r="J1" i="9"/>
  <c r="I1" i="9"/>
  <c r="H1" i="9"/>
  <c r="G1" i="9"/>
  <c r="F1" i="9"/>
  <c r="E1" i="9"/>
  <c r="D1" i="9"/>
  <c r="C1" i="9"/>
  <c r="B1" i="9"/>
  <c r="AA52" i="7"/>
  <c r="AA34" i="7"/>
  <c r="Y7" i="8" s="1"/>
  <c r="Z34" i="7"/>
  <c r="X7" i="8" s="1"/>
  <c r="Y34" i="7"/>
  <c r="W7" i="8" s="1"/>
  <c r="X34" i="7"/>
  <c r="V7" i="8" s="1"/>
  <c r="W34" i="7"/>
  <c r="U7" i="8" s="1"/>
  <c r="V34" i="7"/>
  <c r="T7" i="8" s="1"/>
  <c r="U34" i="7"/>
  <c r="S7" i="8" s="1"/>
  <c r="T34" i="7"/>
  <c r="R7" i="8" s="1"/>
  <c r="S34" i="7"/>
  <c r="Q7" i="8" s="1"/>
  <c r="R34" i="7"/>
  <c r="P7" i="8" s="1"/>
  <c r="Q34" i="7"/>
  <c r="O7" i="8" s="1"/>
  <c r="P34" i="7"/>
  <c r="N7" i="8" s="1"/>
  <c r="O34" i="7"/>
  <c r="M7" i="8" s="1"/>
  <c r="N34" i="7"/>
  <c r="L7" i="8" s="1"/>
  <c r="M34" i="7"/>
  <c r="K7" i="8" s="1"/>
  <c r="L34" i="7"/>
  <c r="J7" i="8" s="1"/>
  <c r="K34" i="7"/>
  <c r="I7" i="8" s="1"/>
  <c r="J34" i="7"/>
  <c r="H7" i="8" s="1"/>
  <c r="I34" i="7"/>
  <c r="G7" i="8" s="1"/>
  <c r="H34" i="7"/>
  <c r="F7" i="8" s="1"/>
  <c r="G34" i="7"/>
  <c r="E7" i="8" s="1"/>
  <c r="F34" i="7"/>
  <c r="D7" i="8" s="1"/>
  <c r="E34" i="7"/>
  <c r="C7" i="8" s="1"/>
  <c r="D34" i="7"/>
  <c r="B7" i="8" s="1"/>
  <c r="Y1" i="8"/>
  <c r="X1" i="8"/>
  <c r="W1" i="8"/>
  <c r="V1" i="8"/>
  <c r="U1" i="8"/>
  <c r="T1" i="8"/>
  <c r="S1" i="8"/>
  <c r="R1" i="8"/>
  <c r="Q1" i="8"/>
  <c r="P1" i="8"/>
  <c r="O1" i="8"/>
  <c r="N1" i="8"/>
  <c r="M1" i="8"/>
  <c r="L1" i="8"/>
  <c r="K1" i="8"/>
  <c r="J1" i="8"/>
  <c r="I1" i="8"/>
  <c r="H1" i="8"/>
  <c r="G1" i="8"/>
  <c r="F1" i="8"/>
  <c r="E1" i="8"/>
  <c r="D1" i="8"/>
  <c r="C1" i="8"/>
  <c r="B1" i="8"/>
  <c r="AA60" i="7"/>
  <c r="Y11" i="8" s="1"/>
  <c r="Z60" i="7"/>
  <c r="X11" i="8" s="1"/>
  <c r="Y60" i="7"/>
  <c r="W11" i="8" s="1"/>
  <c r="X60" i="7"/>
  <c r="V11" i="8" s="1"/>
  <c r="W60" i="7"/>
  <c r="U11" i="8" s="1"/>
  <c r="V60" i="7"/>
  <c r="T11" i="8" s="1"/>
  <c r="U60" i="7"/>
  <c r="S11" i="8" s="1"/>
  <c r="T60" i="7"/>
  <c r="R11" i="8" s="1"/>
  <c r="S60" i="7"/>
  <c r="Q11" i="8" s="1"/>
  <c r="R60" i="7"/>
  <c r="P11" i="8" s="1"/>
  <c r="Q60" i="7"/>
  <c r="O11" i="8" s="1"/>
  <c r="P60" i="7"/>
  <c r="N11" i="8" s="1"/>
  <c r="O60" i="7"/>
  <c r="M11" i="8" s="1"/>
  <c r="N60" i="7"/>
  <c r="L11" i="8" s="1"/>
  <c r="M60" i="7"/>
  <c r="K11" i="8" s="1"/>
  <c r="L60" i="7"/>
  <c r="J11" i="8" s="1"/>
  <c r="K60" i="7"/>
  <c r="I11" i="8" s="1"/>
  <c r="J60" i="7"/>
  <c r="H11" i="8" s="1"/>
  <c r="I60" i="7"/>
  <c r="G11" i="8" s="1"/>
  <c r="H60" i="7"/>
  <c r="F11" i="8" s="1"/>
  <c r="G60" i="7"/>
  <c r="E11" i="8" s="1"/>
  <c r="F60" i="7"/>
  <c r="D11" i="8" s="1"/>
  <c r="E60" i="7"/>
  <c r="C11" i="8" s="1"/>
  <c r="D60" i="7"/>
  <c r="B11" i="8" s="1"/>
  <c r="Z52" i="7"/>
  <c r="X10" i="8" s="1"/>
  <c r="Y52" i="7"/>
  <c r="W10" i="8" s="1"/>
  <c r="X52" i="7"/>
  <c r="V10" i="8" s="1"/>
  <c r="W52" i="7"/>
  <c r="U10" i="8" s="1"/>
  <c r="V52" i="7"/>
  <c r="T10" i="8" s="1"/>
  <c r="U52" i="7"/>
  <c r="S10" i="8" s="1"/>
  <c r="T52" i="7"/>
  <c r="R10" i="8" s="1"/>
  <c r="S52" i="7"/>
  <c r="Q10" i="8" s="1"/>
  <c r="R52" i="7"/>
  <c r="P10" i="8" s="1"/>
  <c r="Q52" i="7"/>
  <c r="O10" i="8" s="1"/>
  <c r="P52" i="7"/>
  <c r="N10" i="8" s="1"/>
  <c r="O52" i="7"/>
  <c r="M10" i="8" s="1"/>
  <c r="N52" i="7"/>
  <c r="L10" i="8" s="1"/>
  <c r="M52" i="7"/>
  <c r="K10" i="8" s="1"/>
  <c r="L52" i="7"/>
  <c r="J10" i="8" s="1"/>
  <c r="K52" i="7"/>
  <c r="I10" i="8" s="1"/>
  <c r="J52" i="7"/>
  <c r="H10" i="8" s="1"/>
  <c r="I52" i="7"/>
  <c r="G10" i="8" s="1"/>
  <c r="H52" i="7"/>
  <c r="F10" i="8" s="1"/>
  <c r="G52" i="7"/>
  <c r="E10" i="8" s="1"/>
  <c r="F52" i="7"/>
  <c r="D10" i="8" s="1"/>
  <c r="E52" i="7"/>
  <c r="C10" i="8" s="1"/>
  <c r="D52" i="7"/>
  <c r="B10" i="8" s="1"/>
  <c r="AA44" i="7"/>
  <c r="Y9" i="8" s="1"/>
  <c r="Z44" i="7"/>
  <c r="X9" i="8" s="1"/>
  <c r="Y44" i="7"/>
  <c r="W9" i="8" s="1"/>
  <c r="X44" i="7"/>
  <c r="V9" i="8" s="1"/>
  <c r="W44" i="7"/>
  <c r="U9" i="8" s="1"/>
  <c r="V44" i="7"/>
  <c r="T9" i="8" s="1"/>
  <c r="U44" i="7"/>
  <c r="S9" i="8" s="1"/>
  <c r="T44" i="7"/>
  <c r="R9" i="8" s="1"/>
  <c r="S44" i="7"/>
  <c r="Q9" i="8" s="1"/>
  <c r="R44" i="7"/>
  <c r="P9" i="8" s="1"/>
  <c r="Q44" i="7"/>
  <c r="O9" i="8" s="1"/>
  <c r="P44" i="7"/>
  <c r="N9" i="8" s="1"/>
  <c r="O44" i="7"/>
  <c r="M9" i="8" s="1"/>
  <c r="N44" i="7"/>
  <c r="L9" i="8" s="1"/>
  <c r="M44" i="7"/>
  <c r="K9" i="8" s="1"/>
  <c r="L44" i="7"/>
  <c r="J9" i="8" s="1"/>
  <c r="K44" i="7"/>
  <c r="I9" i="8" s="1"/>
  <c r="J44" i="7"/>
  <c r="H9" i="8" s="1"/>
  <c r="I44" i="7"/>
  <c r="G9" i="8" s="1"/>
  <c r="H44" i="7"/>
  <c r="F9" i="8" s="1"/>
  <c r="G44" i="7"/>
  <c r="E9" i="8" s="1"/>
  <c r="F44" i="7"/>
  <c r="D9" i="8" s="1"/>
  <c r="E44" i="7"/>
  <c r="C9" i="8" s="1"/>
  <c r="D44" i="7"/>
  <c r="B9" i="8" s="1"/>
  <c r="AA39" i="7"/>
  <c r="Z39" i="7"/>
  <c r="Y39" i="7"/>
  <c r="W8" i="8" s="1"/>
  <c r="X39" i="7"/>
  <c r="V8" i="8" s="1"/>
  <c r="W39" i="7"/>
  <c r="U8" i="8" s="1"/>
  <c r="V39" i="7"/>
  <c r="T8" i="8" s="1"/>
  <c r="U39" i="7"/>
  <c r="S8" i="8" s="1"/>
  <c r="T39" i="7"/>
  <c r="R8" i="8" s="1"/>
  <c r="S39" i="7"/>
  <c r="Q8" i="8" s="1"/>
  <c r="R39" i="7"/>
  <c r="P8" i="8" s="1"/>
  <c r="Q39" i="7"/>
  <c r="O8" i="8" s="1"/>
  <c r="P39" i="7"/>
  <c r="N8" i="8" s="1"/>
  <c r="O39" i="7"/>
  <c r="M8" i="8" s="1"/>
  <c r="N39" i="7"/>
  <c r="L8" i="8" s="1"/>
  <c r="M39" i="7"/>
  <c r="K8" i="8" s="1"/>
  <c r="L39" i="7"/>
  <c r="J8" i="8" s="1"/>
  <c r="K39" i="7"/>
  <c r="I8" i="8" s="1"/>
  <c r="J39" i="7"/>
  <c r="H8" i="8" s="1"/>
  <c r="I39" i="7"/>
  <c r="G8" i="8" s="1"/>
  <c r="H39" i="7"/>
  <c r="F8" i="8" s="1"/>
  <c r="G39" i="7"/>
  <c r="E8" i="8" s="1"/>
  <c r="F39" i="7"/>
  <c r="D8" i="8" s="1"/>
  <c r="E39" i="7"/>
  <c r="C8" i="8" s="1"/>
  <c r="D39" i="7"/>
  <c r="B8" i="8" s="1"/>
  <c r="AA29" i="7"/>
  <c r="Y6" i="8" s="1"/>
  <c r="Z29" i="7"/>
  <c r="X6" i="8" s="1"/>
  <c r="Y29" i="7"/>
  <c r="W6" i="8" s="1"/>
  <c r="X29" i="7"/>
  <c r="V6" i="8" s="1"/>
  <c r="W29" i="7"/>
  <c r="U6" i="8" s="1"/>
  <c r="V29" i="7"/>
  <c r="T6" i="8" s="1"/>
  <c r="U29" i="7"/>
  <c r="S6" i="8" s="1"/>
  <c r="T29" i="7"/>
  <c r="R6" i="8" s="1"/>
  <c r="S29" i="7"/>
  <c r="Q6" i="8" s="1"/>
  <c r="R29" i="7"/>
  <c r="P6" i="8" s="1"/>
  <c r="Q29" i="7"/>
  <c r="O6" i="8" s="1"/>
  <c r="P29" i="7"/>
  <c r="N6" i="8" s="1"/>
  <c r="O29" i="7"/>
  <c r="M6" i="8" s="1"/>
  <c r="N29" i="7"/>
  <c r="L6" i="8" s="1"/>
  <c r="M29" i="7"/>
  <c r="K6" i="8" s="1"/>
  <c r="L29" i="7"/>
  <c r="J6" i="8" s="1"/>
  <c r="K29" i="7"/>
  <c r="I6" i="8" s="1"/>
  <c r="J29" i="7"/>
  <c r="H6" i="8" s="1"/>
  <c r="I29" i="7"/>
  <c r="G6" i="8" s="1"/>
  <c r="H29" i="7"/>
  <c r="F6" i="8" s="1"/>
  <c r="G29" i="7"/>
  <c r="E6" i="8" s="1"/>
  <c r="F29" i="7"/>
  <c r="D6" i="8" s="1"/>
  <c r="E29" i="7"/>
  <c r="C6" i="8" s="1"/>
  <c r="D29" i="7"/>
  <c r="B6" i="8" s="1"/>
  <c r="AA24" i="7"/>
  <c r="Y5" i="8" s="1"/>
  <c r="Z24" i="7"/>
  <c r="X5" i="8" s="1"/>
  <c r="Y24" i="7"/>
  <c r="W5" i="8" s="1"/>
  <c r="X24" i="7"/>
  <c r="V5" i="8" s="1"/>
  <c r="W24" i="7"/>
  <c r="U5" i="8" s="1"/>
  <c r="V24" i="7"/>
  <c r="T5" i="8" s="1"/>
  <c r="U24" i="7"/>
  <c r="S5" i="8" s="1"/>
  <c r="T24" i="7"/>
  <c r="R5" i="8" s="1"/>
  <c r="S24" i="7"/>
  <c r="Q5" i="8" s="1"/>
  <c r="R24" i="7"/>
  <c r="P5" i="8" s="1"/>
  <c r="Q24" i="7"/>
  <c r="O5" i="8" s="1"/>
  <c r="P24" i="7"/>
  <c r="N5" i="8" s="1"/>
  <c r="O24" i="7"/>
  <c r="M5" i="8" s="1"/>
  <c r="N24" i="7"/>
  <c r="L5" i="8" s="1"/>
  <c r="M24" i="7"/>
  <c r="K5" i="8" s="1"/>
  <c r="L24" i="7"/>
  <c r="J5" i="8" s="1"/>
  <c r="K24" i="7"/>
  <c r="I5" i="8" s="1"/>
  <c r="J24" i="7"/>
  <c r="H5" i="8" s="1"/>
  <c r="I24" i="7"/>
  <c r="G5" i="8" s="1"/>
  <c r="H24" i="7"/>
  <c r="F5" i="8" s="1"/>
  <c r="G24" i="7"/>
  <c r="E5" i="8" s="1"/>
  <c r="F24" i="7"/>
  <c r="D5" i="8" s="1"/>
  <c r="E24" i="7"/>
  <c r="C5" i="8" s="1"/>
  <c r="D24" i="7"/>
  <c r="B5" i="8" s="1"/>
  <c r="AA19" i="7"/>
  <c r="Y4" i="8" s="1"/>
  <c r="Z19" i="7"/>
  <c r="X4" i="8" s="1"/>
  <c r="Y19" i="7"/>
  <c r="W4" i="8" s="1"/>
  <c r="X19" i="7"/>
  <c r="V4" i="8" s="1"/>
  <c r="W19" i="7"/>
  <c r="U4" i="8" s="1"/>
  <c r="V19" i="7"/>
  <c r="T4" i="8" s="1"/>
  <c r="U19" i="7"/>
  <c r="S4" i="8" s="1"/>
  <c r="T19" i="7"/>
  <c r="R4" i="8" s="1"/>
  <c r="S19" i="7"/>
  <c r="Q4" i="8" s="1"/>
  <c r="R19" i="7"/>
  <c r="P4" i="8" s="1"/>
  <c r="Q19" i="7"/>
  <c r="O4" i="8" s="1"/>
  <c r="P19" i="7"/>
  <c r="N4" i="8" s="1"/>
  <c r="O19" i="7"/>
  <c r="M4" i="8" s="1"/>
  <c r="N19" i="7"/>
  <c r="L4" i="8" s="1"/>
  <c r="M19" i="7"/>
  <c r="K4" i="8" s="1"/>
  <c r="L19" i="7"/>
  <c r="J4" i="8" s="1"/>
  <c r="K19" i="7"/>
  <c r="I4" i="8" s="1"/>
  <c r="J19" i="7"/>
  <c r="H4" i="8" s="1"/>
  <c r="I19" i="7"/>
  <c r="G4" i="8" s="1"/>
  <c r="H19" i="7"/>
  <c r="F4" i="8" s="1"/>
  <c r="G19" i="7"/>
  <c r="E4" i="8" s="1"/>
  <c r="F19" i="7"/>
  <c r="D4" i="8" s="1"/>
  <c r="E19" i="7"/>
  <c r="C4" i="8" s="1"/>
  <c r="D19" i="7"/>
  <c r="B4" i="8" s="1"/>
  <c r="AA14" i="7"/>
  <c r="Y3" i="8" s="1"/>
  <c r="Z14" i="7"/>
  <c r="X3" i="8" s="1"/>
  <c r="Y14" i="7"/>
  <c r="W3" i="8" s="1"/>
  <c r="X14" i="7"/>
  <c r="V3" i="8" s="1"/>
  <c r="W14" i="7"/>
  <c r="U3" i="8" s="1"/>
  <c r="V14" i="7"/>
  <c r="T3" i="8" s="1"/>
  <c r="U14" i="7"/>
  <c r="S3" i="8" s="1"/>
  <c r="T14" i="7"/>
  <c r="R3" i="8" s="1"/>
  <c r="S14" i="7"/>
  <c r="Q3" i="8" s="1"/>
  <c r="R14" i="7"/>
  <c r="P3" i="8" s="1"/>
  <c r="Q14" i="7"/>
  <c r="O3" i="8" s="1"/>
  <c r="P14" i="7"/>
  <c r="N3" i="8" s="1"/>
  <c r="O14" i="7"/>
  <c r="M3" i="8" s="1"/>
  <c r="N14" i="7"/>
  <c r="L3" i="8" s="1"/>
  <c r="M14" i="7"/>
  <c r="K3" i="8" s="1"/>
  <c r="L14" i="7"/>
  <c r="J3" i="8" s="1"/>
  <c r="K14" i="7"/>
  <c r="I3" i="8" s="1"/>
  <c r="J14" i="7"/>
  <c r="H3" i="8" s="1"/>
  <c r="I14" i="7"/>
  <c r="G3" i="8" s="1"/>
  <c r="H14" i="7"/>
  <c r="F3" i="8" s="1"/>
  <c r="G14" i="7"/>
  <c r="E3" i="8" s="1"/>
  <c r="F14" i="7"/>
  <c r="D3" i="8" s="1"/>
  <c r="E14" i="7"/>
  <c r="C3" i="8" s="1"/>
  <c r="D14" i="7"/>
  <c r="B3" i="8" s="1"/>
  <c r="E9" i="7"/>
  <c r="C2" i="8" s="1"/>
  <c r="F9" i="7"/>
  <c r="D2" i="8" s="1"/>
  <c r="G9" i="7"/>
  <c r="E2" i="8" s="1"/>
  <c r="H9" i="7"/>
  <c r="F2" i="8" s="1"/>
  <c r="I9" i="7"/>
  <c r="G2" i="8" s="1"/>
  <c r="J9" i="7"/>
  <c r="H2" i="8" s="1"/>
  <c r="K9" i="7"/>
  <c r="I2" i="8" s="1"/>
  <c r="L9" i="7"/>
  <c r="J2" i="8" s="1"/>
  <c r="M9" i="7"/>
  <c r="K2" i="8" s="1"/>
  <c r="N9" i="7"/>
  <c r="L2" i="8" s="1"/>
  <c r="O9" i="7"/>
  <c r="M2" i="8" s="1"/>
  <c r="P9" i="7"/>
  <c r="N2" i="8" s="1"/>
  <c r="Q9" i="7"/>
  <c r="O2" i="8" s="1"/>
  <c r="R9" i="7"/>
  <c r="P2" i="8" s="1"/>
  <c r="S9" i="7"/>
  <c r="Q2" i="8" s="1"/>
  <c r="T9" i="7"/>
  <c r="R2" i="8" s="1"/>
  <c r="U9" i="7"/>
  <c r="S2" i="8" s="1"/>
  <c r="V9" i="7"/>
  <c r="T2" i="8" s="1"/>
  <c r="W9" i="7"/>
  <c r="U2" i="8" s="1"/>
  <c r="X9" i="7"/>
  <c r="V2" i="8" s="1"/>
  <c r="Y9" i="7"/>
  <c r="W2" i="8" s="1"/>
  <c r="Z9" i="7"/>
  <c r="X2" i="8" s="1"/>
  <c r="AA9" i="7"/>
  <c r="Y2" i="8" s="1"/>
  <c r="D9" i="7"/>
  <c r="B2" i="8" s="1"/>
  <c r="C1" i="4"/>
  <c r="D1" i="4"/>
  <c r="E1" i="4"/>
  <c r="F1" i="4"/>
  <c r="G1" i="4"/>
  <c r="H1" i="4"/>
  <c r="I1" i="4"/>
  <c r="J1" i="4"/>
  <c r="K1" i="4"/>
  <c r="L1" i="4"/>
  <c r="M1" i="4"/>
  <c r="N1" i="4"/>
  <c r="O1" i="4"/>
  <c r="P1" i="4"/>
  <c r="Q1" i="4"/>
  <c r="R1" i="4"/>
  <c r="S1" i="4"/>
  <c r="T1" i="4"/>
  <c r="U1" i="4"/>
  <c r="V1" i="4"/>
  <c r="W1" i="4"/>
  <c r="X1" i="4"/>
  <c r="Y1" i="4"/>
  <c r="B1" i="4"/>
  <c r="AA64" i="3"/>
  <c r="Y13" i="4" s="1"/>
  <c r="Z64" i="3"/>
  <c r="X13" i="4" s="1"/>
  <c r="Y64" i="3"/>
  <c r="W13" i="4" s="1"/>
  <c r="X64" i="3"/>
  <c r="V13" i="4" s="1"/>
  <c r="W64" i="3"/>
  <c r="U13" i="4" s="1"/>
  <c r="V64" i="3"/>
  <c r="T13" i="4" s="1"/>
  <c r="U64" i="3"/>
  <c r="S13" i="4" s="1"/>
  <c r="T64" i="3"/>
  <c r="R13" i="4" s="1"/>
  <c r="S64" i="3"/>
  <c r="Q13" i="4" s="1"/>
  <c r="R64" i="3"/>
  <c r="P13" i="4" s="1"/>
  <c r="Q64" i="3"/>
  <c r="O13" i="4" s="1"/>
  <c r="P64" i="3"/>
  <c r="N13" i="4" s="1"/>
  <c r="O64" i="3"/>
  <c r="M13" i="4" s="1"/>
  <c r="N64" i="3"/>
  <c r="L13" i="4" s="1"/>
  <c r="M64" i="3"/>
  <c r="K13" i="4" s="1"/>
  <c r="L64" i="3"/>
  <c r="J13" i="4" s="1"/>
  <c r="K64" i="3"/>
  <c r="I13" i="4" s="1"/>
  <c r="J64" i="3"/>
  <c r="H13" i="4" s="1"/>
  <c r="I64" i="3"/>
  <c r="G13" i="4" s="1"/>
  <c r="H64" i="3"/>
  <c r="F13" i="4" s="1"/>
  <c r="G64" i="3"/>
  <c r="E13" i="4" s="1"/>
  <c r="F64" i="3"/>
  <c r="D13" i="4" s="1"/>
  <c r="E64" i="3"/>
  <c r="C13" i="4" s="1"/>
  <c r="D64" i="3"/>
  <c r="B13" i="4" s="1"/>
  <c r="AA59" i="3"/>
  <c r="Y12" i="4" s="1"/>
  <c r="Z59" i="3"/>
  <c r="X12" i="4" s="1"/>
  <c r="Y59" i="3"/>
  <c r="W12" i="4" s="1"/>
  <c r="X59" i="3"/>
  <c r="V12" i="4" s="1"/>
  <c r="W59" i="3"/>
  <c r="U12" i="4" s="1"/>
  <c r="V59" i="3"/>
  <c r="T12" i="4" s="1"/>
  <c r="U59" i="3"/>
  <c r="S12" i="4" s="1"/>
  <c r="T59" i="3"/>
  <c r="R12" i="4" s="1"/>
  <c r="S59" i="3"/>
  <c r="Q12" i="4" s="1"/>
  <c r="R59" i="3"/>
  <c r="P12" i="4" s="1"/>
  <c r="Q59" i="3"/>
  <c r="O12" i="4" s="1"/>
  <c r="P59" i="3"/>
  <c r="N12" i="4" s="1"/>
  <c r="O59" i="3"/>
  <c r="M12" i="4" s="1"/>
  <c r="N59" i="3"/>
  <c r="L12" i="4" s="1"/>
  <c r="M59" i="3"/>
  <c r="K12" i="4" s="1"/>
  <c r="L59" i="3"/>
  <c r="J12" i="4" s="1"/>
  <c r="K59" i="3"/>
  <c r="I12" i="4" s="1"/>
  <c r="J59" i="3"/>
  <c r="H12" i="4" s="1"/>
  <c r="I59" i="3"/>
  <c r="G12" i="4" s="1"/>
  <c r="H59" i="3"/>
  <c r="F12" i="4" s="1"/>
  <c r="G59" i="3"/>
  <c r="E12" i="4" s="1"/>
  <c r="F59" i="3"/>
  <c r="D12" i="4" s="1"/>
  <c r="E59" i="3"/>
  <c r="C12" i="4" s="1"/>
  <c r="D59" i="3"/>
  <c r="B12" i="4" s="1"/>
  <c r="AA54" i="3"/>
  <c r="Y11" i="4" s="1"/>
  <c r="Z54" i="3"/>
  <c r="X11" i="4" s="1"/>
  <c r="Y54" i="3"/>
  <c r="W11" i="4" s="1"/>
  <c r="X54" i="3"/>
  <c r="V11" i="4" s="1"/>
  <c r="W54" i="3"/>
  <c r="U11" i="4" s="1"/>
  <c r="V54" i="3"/>
  <c r="T11" i="4" s="1"/>
  <c r="U54" i="3"/>
  <c r="S11" i="4" s="1"/>
  <c r="T54" i="3"/>
  <c r="R11" i="4" s="1"/>
  <c r="S54" i="3"/>
  <c r="Q11" i="4" s="1"/>
  <c r="R54" i="3"/>
  <c r="P11" i="4" s="1"/>
  <c r="Q54" i="3"/>
  <c r="O11" i="4" s="1"/>
  <c r="P54" i="3"/>
  <c r="N11" i="4" s="1"/>
  <c r="O54" i="3"/>
  <c r="M11" i="4" s="1"/>
  <c r="N54" i="3"/>
  <c r="L11" i="4" s="1"/>
  <c r="M54" i="3"/>
  <c r="K11" i="4" s="1"/>
  <c r="L54" i="3"/>
  <c r="J11" i="4" s="1"/>
  <c r="K54" i="3"/>
  <c r="I11" i="4" s="1"/>
  <c r="J54" i="3"/>
  <c r="H11" i="4" s="1"/>
  <c r="I54" i="3"/>
  <c r="G11" i="4" s="1"/>
  <c r="H54" i="3"/>
  <c r="F11" i="4" s="1"/>
  <c r="G54" i="3"/>
  <c r="E11" i="4" s="1"/>
  <c r="F54" i="3"/>
  <c r="D11" i="4" s="1"/>
  <c r="E54" i="3"/>
  <c r="C11" i="4" s="1"/>
  <c r="D54" i="3"/>
  <c r="B11" i="4" s="1"/>
  <c r="AA49" i="3"/>
  <c r="Y10" i="4" s="1"/>
  <c r="Z49" i="3"/>
  <c r="X10" i="4" s="1"/>
  <c r="Y49" i="3"/>
  <c r="W10" i="4" s="1"/>
  <c r="X49" i="3"/>
  <c r="V10" i="4" s="1"/>
  <c r="W49" i="3"/>
  <c r="U10" i="4" s="1"/>
  <c r="V49" i="3"/>
  <c r="T10" i="4" s="1"/>
  <c r="U49" i="3"/>
  <c r="S10" i="4" s="1"/>
  <c r="T49" i="3"/>
  <c r="R10" i="4" s="1"/>
  <c r="S49" i="3"/>
  <c r="Q10" i="4" s="1"/>
  <c r="R49" i="3"/>
  <c r="P10" i="4" s="1"/>
  <c r="Q49" i="3"/>
  <c r="O10" i="4" s="1"/>
  <c r="P49" i="3"/>
  <c r="N10" i="4" s="1"/>
  <c r="O49" i="3"/>
  <c r="M10" i="4" s="1"/>
  <c r="N49" i="3"/>
  <c r="L10" i="4" s="1"/>
  <c r="M49" i="3"/>
  <c r="K10" i="4" s="1"/>
  <c r="L49" i="3"/>
  <c r="J10" i="4" s="1"/>
  <c r="K49" i="3"/>
  <c r="I10" i="4" s="1"/>
  <c r="J49" i="3"/>
  <c r="H10" i="4" s="1"/>
  <c r="I49" i="3"/>
  <c r="G10" i="4" s="1"/>
  <c r="H49" i="3"/>
  <c r="F10" i="4" s="1"/>
  <c r="G49" i="3"/>
  <c r="E10" i="4" s="1"/>
  <c r="F49" i="3"/>
  <c r="D10" i="4" s="1"/>
  <c r="E49" i="3"/>
  <c r="C10" i="4" s="1"/>
  <c r="D49" i="3"/>
  <c r="B10" i="4" s="1"/>
  <c r="AA44" i="3"/>
  <c r="Y9" i="4" s="1"/>
  <c r="Z44" i="3"/>
  <c r="X9" i="4" s="1"/>
  <c r="Y44" i="3"/>
  <c r="W9" i="4" s="1"/>
  <c r="X44" i="3"/>
  <c r="V9" i="4" s="1"/>
  <c r="W44" i="3"/>
  <c r="U9" i="4" s="1"/>
  <c r="V44" i="3"/>
  <c r="T9" i="4" s="1"/>
  <c r="U44" i="3"/>
  <c r="S9" i="4" s="1"/>
  <c r="T44" i="3"/>
  <c r="R9" i="4" s="1"/>
  <c r="S44" i="3"/>
  <c r="Q9" i="4" s="1"/>
  <c r="R44" i="3"/>
  <c r="P9" i="4" s="1"/>
  <c r="Q44" i="3"/>
  <c r="O9" i="4" s="1"/>
  <c r="P44" i="3"/>
  <c r="N9" i="4" s="1"/>
  <c r="O44" i="3"/>
  <c r="M9" i="4" s="1"/>
  <c r="N44" i="3"/>
  <c r="L9" i="4" s="1"/>
  <c r="M44" i="3"/>
  <c r="K9" i="4" s="1"/>
  <c r="L44" i="3"/>
  <c r="J9" i="4" s="1"/>
  <c r="K44" i="3"/>
  <c r="I9" i="4" s="1"/>
  <c r="J44" i="3"/>
  <c r="H9" i="4" s="1"/>
  <c r="I44" i="3"/>
  <c r="G9" i="4" s="1"/>
  <c r="H44" i="3"/>
  <c r="F9" i="4" s="1"/>
  <c r="G44" i="3"/>
  <c r="E9" i="4" s="1"/>
  <c r="F44" i="3"/>
  <c r="D9" i="4" s="1"/>
  <c r="E44" i="3"/>
  <c r="C9" i="4" s="1"/>
  <c r="D44" i="3"/>
  <c r="B9" i="4" s="1"/>
  <c r="AA39" i="3"/>
  <c r="Y8" i="4" s="1"/>
  <c r="Z39" i="3"/>
  <c r="X8" i="4" s="1"/>
  <c r="Y39" i="3"/>
  <c r="W8" i="4" s="1"/>
  <c r="X39" i="3"/>
  <c r="V8" i="4" s="1"/>
  <c r="W39" i="3"/>
  <c r="U8" i="4" s="1"/>
  <c r="V39" i="3"/>
  <c r="T8" i="4" s="1"/>
  <c r="U39" i="3"/>
  <c r="S8" i="4" s="1"/>
  <c r="T39" i="3"/>
  <c r="R8" i="4" s="1"/>
  <c r="S39" i="3"/>
  <c r="Q8" i="4" s="1"/>
  <c r="R39" i="3"/>
  <c r="P8" i="4" s="1"/>
  <c r="Q39" i="3"/>
  <c r="O8" i="4" s="1"/>
  <c r="P39" i="3"/>
  <c r="N8" i="4" s="1"/>
  <c r="O39" i="3"/>
  <c r="M8" i="4" s="1"/>
  <c r="N39" i="3"/>
  <c r="L8" i="4" s="1"/>
  <c r="M39" i="3"/>
  <c r="K8" i="4" s="1"/>
  <c r="L39" i="3"/>
  <c r="J8" i="4" s="1"/>
  <c r="K39" i="3"/>
  <c r="I8" i="4" s="1"/>
  <c r="J39" i="3"/>
  <c r="H8" i="4" s="1"/>
  <c r="I39" i="3"/>
  <c r="G8" i="4" s="1"/>
  <c r="H39" i="3"/>
  <c r="F8" i="4" s="1"/>
  <c r="G39" i="3"/>
  <c r="E8" i="4" s="1"/>
  <c r="F39" i="3"/>
  <c r="D8" i="4" s="1"/>
  <c r="E39" i="3"/>
  <c r="C8" i="4" s="1"/>
  <c r="D39" i="3"/>
  <c r="B8" i="4" s="1"/>
  <c r="AA34" i="3"/>
  <c r="Y7" i="4" s="1"/>
  <c r="Z34" i="3"/>
  <c r="X7" i="4" s="1"/>
  <c r="Y34" i="3"/>
  <c r="W7" i="4" s="1"/>
  <c r="X34" i="3"/>
  <c r="V7" i="4" s="1"/>
  <c r="W34" i="3"/>
  <c r="U7" i="4" s="1"/>
  <c r="V34" i="3"/>
  <c r="T7" i="4" s="1"/>
  <c r="U34" i="3"/>
  <c r="S7" i="4" s="1"/>
  <c r="T34" i="3"/>
  <c r="R7" i="4" s="1"/>
  <c r="S34" i="3"/>
  <c r="Q7" i="4" s="1"/>
  <c r="R34" i="3"/>
  <c r="P7" i="4" s="1"/>
  <c r="Q34" i="3"/>
  <c r="O7" i="4" s="1"/>
  <c r="P34" i="3"/>
  <c r="N7" i="4" s="1"/>
  <c r="O34" i="3"/>
  <c r="M7" i="4" s="1"/>
  <c r="N34" i="3"/>
  <c r="L7" i="4" s="1"/>
  <c r="M34" i="3"/>
  <c r="K7" i="4" s="1"/>
  <c r="L34" i="3"/>
  <c r="J7" i="4" s="1"/>
  <c r="K34" i="3"/>
  <c r="I7" i="4" s="1"/>
  <c r="J34" i="3"/>
  <c r="H7" i="4" s="1"/>
  <c r="I34" i="3"/>
  <c r="G7" i="4" s="1"/>
  <c r="H34" i="3"/>
  <c r="F7" i="4" s="1"/>
  <c r="G34" i="3"/>
  <c r="E7" i="4" s="1"/>
  <c r="F34" i="3"/>
  <c r="D7" i="4" s="1"/>
  <c r="E34" i="3"/>
  <c r="C7" i="4" s="1"/>
  <c r="D34" i="3"/>
  <c r="B7" i="4" s="1"/>
  <c r="AA29" i="3"/>
  <c r="Y6" i="4" s="1"/>
  <c r="Z29" i="3"/>
  <c r="X6" i="4" s="1"/>
  <c r="Y29" i="3"/>
  <c r="W6" i="4" s="1"/>
  <c r="X29" i="3"/>
  <c r="V6" i="4" s="1"/>
  <c r="W29" i="3"/>
  <c r="U6" i="4" s="1"/>
  <c r="V29" i="3"/>
  <c r="T6" i="4" s="1"/>
  <c r="U29" i="3"/>
  <c r="S6" i="4" s="1"/>
  <c r="T29" i="3"/>
  <c r="R6" i="4" s="1"/>
  <c r="S29" i="3"/>
  <c r="Q6" i="4" s="1"/>
  <c r="R29" i="3"/>
  <c r="P6" i="4" s="1"/>
  <c r="Q29" i="3"/>
  <c r="O6" i="4" s="1"/>
  <c r="P29" i="3"/>
  <c r="N6" i="4" s="1"/>
  <c r="O29" i="3"/>
  <c r="M6" i="4" s="1"/>
  <c r="N29" i="3"/>
  <c r="L6" i="4" s="1"/>
  <c r="M29" i="3"/>
  <c r="K6" i="4" s="1"/>
  <c r="L29" i="3"/>
  <c r="J6" i="4" s="1"/>
  <c r="K29" i="3"/>
  <c r="I6" i="4" s="1"/>
  <c r="J29" i="3"/>
  <c r="H6" i="4" s="1"/>
  <c r="I29" i="3"/>
  <c r="G6" i="4" s="1"/>
  <c r="H29" i="3"/>
  <c r="F6" i="4" s="1"/>
  <c r="G29" i="3"/>
  <c r="E6" i="4" s="1"/>
  <c r="F29" i="3"/>
  <c r="D6" i="4" s="1"/>
  <c r="E29" i="3"/>
  <c r="C6" i="4" s="1"/>
  <c r="D29" i="3"/>
  <c r="B6" i="4" s="1"/>
  <c r="AA24" i="3"/>
  <c r="Y5" i="4" s="1"/>
  <c r="Z24" i="3"/>
  <c r="X5" i="4" s="1"/>
  <c r="Y24" i="3"/>
  <c r="W5" i="4" s="1"/>
  <c r="X24" i="3"/>
  <c r="V5" i="4" s="1"/>
  <c r="W24" i="3"/>
  <c r="U5" i="4" s="1"/>
  <c r="V24" i="3"/>
  <c r="T5" i="4" s="1"/>
  <c r="U24" i="3"/>
  <c r="S5" i="4" s="1"/>
  <c r="T24" i="3"/>
  <c r="R5" i="4" s="1"/>
  <c r="S24" i="3"/>
  <c r="Q5" i="4" s="1"/>
  <c r="R24" i="3"/>
  <c r="P5" i="4" s="1"/>
  <c r="Q24" i="3"/>
  <c r="O5" i="4" s="1"/>
  <c r="P24" i="3"/>
  <c r="N5" i="4" s="1"/>
  <c r="O24" i="3"/>
  <c r="M5" i="4" s="1"/>
  <c r="N24" i="3"/>
  <c r="L5" i="4" s="1"/>
  <c r="M24" i="3"/>
  <c r="K5" i="4" s="1"/>
  <c r="L24" i="3"/>
  <c r="J5" i="4" s="1"/>
  <c r="K24" i="3"/>
  <c r="I5" i="4" s="1"/>
  <c r="J24" i="3"/>
  <c r="H5" i="4" s="1"/>
  <c r="I24" i="3"/>
  <c r="G5" i="4" s="1"/>
  <c r="H24" i="3"/>
  <c r="F5" i="4" s="1"/>
  <c r="G24" i="3"/>
  <c r="E5" i="4" s="1"/>
  <c r="F24" i="3"/>
  <c r="D5" i="4" s="1"/>
  <c r="E24" i="3"/>
  <c r="C5" i="4" s="1"/>
  <c r="D24" i="3"/>
  <c r="B5" i="4" s="1"/>
  <c r="AA19" i="3"/>
  <c r="Y4" i="4" s="1"/>
  <c r="Z19" i="3"/>
  <c r="X4" i="4" s="1"/>
  <c r="Y19" i="3"/>
  <c r="W4" i="4" s="1"/>
  <c r="X19" i="3"/>
  <c r="V4" i="4" s="1"/>
  <c r="W19" i="3"/>
  <c r="U4" i="4" s="1"/>
  <c r="V19" i="3"/>
  <c r="T4" i="4" s="1"/>
  <c r="U19" i="3"/>
  <c r="S4" i="4" s="1"/>
  <c r="T19" i="3"/>
  <c r="R4" i="4" s="1"/>
  <c r="S19" i="3"/>
  <c r="Q4" i="4" s="1"/>
  <c r="R19" i="3"/>
  <c r="P4" i="4" s="1"/>
  <c r="Q19" i="3"/>
  <c r="O4" i="4" s="1"/>
  <c r="P19" i="3"/>
  <c r="N4" i="4" s="1"/>
  <c r="O19" i="3"/>
  <c r="M4" i="4" s="1"/>
  <c r="N19" i="3"/>
  <c r="L4" i="4" s="1"/>
  <c r="M19" i="3"/>
  <c r="K4" i="4" s="1"/>
  <c r="L19" i="3"/>
  <c r="J4" i="4" s="1"/>
  <c r="K19" i="3"/>
  <c r="I4" i="4" s="1"/>
  <c r="J19" i="3"/>
  <c r="H4" i="4" s="1"/>
  <c r="I19" i="3"/>
  <c r="G4" i="4" s="1"/>
  <c r="H19" i="3"/>
  <c r="F4" i="4" s="1"/>
  <c r="G19" i="3"/>
  <c r="E4" i="4" s="1"/>
  <c r="F19" i="3"/>
  <c r="D4" i="4" s="1"/>
  <c r="E19" i="3"/>
  <c r="C4" i="4" s="1"/>
  <c r="D19" i="3"/>
  <c r="B4" i="4" s="1"/>
  <c r="AA14" i="3"/>
  <c r="Y3" i="4" s="1"/>
  <c r="Z14" i="3"/>
  <c r="X3" i="4" s="1"/>
  <c r="Y14" i="3"/>
  <c r="W3" i="4" s="1"/>
  <c r="X14" i="3"/>
  <c r="V3" i="4" s="1"/>
  <c r="W14" i="3"/>
  <c r="U3" i="4" s="1"/>
  <c r="V14" i="3"/>
  <c r="T3" i="4" s="1"/>
  <c r="U14" i="3"/>
  <c r="S3" i="4" s="1"/>
  <c r="T14" i="3"/>
  <c r="R3" i="4" s="1"/>
  <c r="S14" i="3"/>
  <c r="Q3" i="4" s="1"/>
  <c r="R14" i="3"/>
  <c r="P3" i="4" s="1"/>
  <c r="Q14" i="3"/>
  <c r="O3" i="4" s="1"/>
  <c r="P14" i="3"/>
  <c r="N3" i="4" s="1"/>
  <c r="O14" i="3"/>
  <c r="M3" i="4" s="1"/>
  <c r="N14" i="3"/>
  <c r="L3" i="4" s="1"/>
  <c r="M14" i="3"/>
  <c r="K3" i="4" s="1"/>
  <c r="L14" i="3"/>
  <c r="J3" i="4" s="1"/>
  <c r="K14" i="3"/>
  <c r="I3" i="4" s="1"/>
  <c r="J14" i="3"/>
  <c r="H3" i="4" s="1"/>
  <c r="I14" i="3"/>
  <c r="G3" i="4" s="1"/>
  <c r="H14" i="3"/>
  <c r="F3" i="4" s="1"/>
  <c r="G14" i="3"/>
  <c r="E3" i="4" s="1"/>
  <c r="F14" i="3"/>
  <c r="D3" i="4" s="1"/>
  <c r="E14" i="3"/>
  <c r="C3" i="4" s="1"/>
  <c r="D14" i="3"/>
  <c r="B3" i="4" s="1"/>
  <c r="E9" i="3"/>
  <c r="C2" i="4" s="1"/>
  <c r="F9" i="3"/>
  <c r="D2" i="4" s="1"/>
  <c r="G9" i="3"/>
  <c r="E2" i="4" s="1"/>
  <c r="H9" i="3"/>
  <c r="F2" i="4" s="1"/>
  <c r="I9" i="3"/>
  <c r="G2" i="4" s="1"/>
  <c r="J9" i="3"/>
  <c r="H2" i="4" s="1"/>
  <c r="K9" i="3"/>
  <c r="I2" i="4" s="1"/>
  <c r="L9" i="3"/>
  <c r="J2" i="4" s="1"/>
  <c r="M9" i="3"/>
  <c r="K2" i="4" s="1"/>
  <c r="N9" i="3"/>
  <c r="L2" i="4" s="1"/>
  <c r="O9" i="3"/>
  <c r="M2" i="4" s="1"/>
  <c r="P9" i="3"/>
  <c r="N2" i="4" s="1"/>
  <c r="Q9" i="3"/>
  <c r="O2" i="4" s="1"/>
  <c r="R9" i="3"/>
  <c r="P2" i="4" s="1"/>
  <c r="S9" i="3"/>
  <c r="Q2" i="4" s="1"/>
  <c r="T9" i="3"/>
  <c r="R2" i="4" s="1"/>
  <c r="U9" i="3"/>
  <c r="S2" i="4" s="1"/>
  <c r="V9" i="3"/>
  <c r="T2" i="4" s="1"/>
  <c r="W9" i="3"/>
  <c r="U2" i="4" s="1"/>
  <c r="X9" i="3"/>
  <c r="V2" i="4" s="1"/>
  <c r="Y9" i="3"/>
  <c r="W2" i="4" s="1"/>
  <c r="Z9" i="3"/>
  <c r="X2" i="4" s="1"/>
  <c r="AA9" i="3"/>
  <c r="Y2" i="4" s="1"/>
  <c r="D9" i="3"/>
  <c r="B2" i="4" s="1"/>
</calcChain>
</file>

<file path=xl/sharedStrings.xml><?xml version="1.0" encoding="utf-8"?>
<sst xmlns="http://schemas.openxmlformats.org/spreadsheetml/2006/main" count="944" uniqueCount="67">
  <si>
    <t>STAN Database for Structural Analysis, 2025 edition</t>
  </si>
  <si>
    <t>Measure: Value added</t>
  </si>
  <si>
    <t>Time period</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</si>
  <si>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</si>
  <si>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</si>
  <si>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</si>
  <si>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</si>
  <si>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</si>
  <si>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</si>
  <si>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</si>
  <si>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</si>
  <si>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</si>
  <si>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</si>
  <si>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</si>
  <si>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</si>
  <si>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</si>
  <si>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</si>
  <si>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</si>
  <si>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</si>
  <si>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</si>
  <si>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</si>
  <si>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</si>
  <si>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</si>
  <si>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</si>
  <si>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</si>
  <si>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</si>
  <si>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</si>
  <si>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Economic activity</t>
  </si>
  <si>
    <t>Combined unit of measure</t>
  </si>
  <si>
    <t/>
  </si>
  <si>
    <t>Reference area: Belgium</t>
  </si>
  <si>
    <t>Total - all activities</t>
  </si>
  <si>
    <t>Chain linked volume, 2020, National currency, Millions</t>
  </si>
  <si>
    <t>Current prices, National currency, Millions</t>
  </si>
  <si>
    <t>·  Manufacturing</t>
  </si>
  <si>
    <t>Reference area: Czechia</t>
  </si>
  <si>
    <t>Reference area: Finland</t>
  </si>
  <si>
    <t>Reference area: France</t>
  </si>
  <si>
    <t>Reference area: Germany</t>
  </si>
  <si>
    <t>Reference area: Hungary</t>
  </si>
  <si>
    <t>Reference area: Italy</t>
  </si>
  <si>
    <t>Reference area: Netherlands</t>
  </si>
  <si>
    <t>Reference area: Spain</t>
  </si>
  <si>
    <t>Reference area: Sweden</t>
  </si>
  <si>
    <t>Reference area: United Kingdom</t>
  </si>
  <si>
    <t>Reference area: United States</t>
  </si>
  <si>
    <t xml:space="preserve">© Terms &amp; conditions </t>
  </si>
  <si>
    <t>&lt;font color="#00008B"&gt;&lt;strong&gt;New version of STAN database&lt;/strong&gt;&lt;/font&gt;&lt;br/&gt;&lt;br/&gt;STAN is primarily based on Member countries' &lt;a href="https://www.oecd.org/en/data/datasets/gdp-and-non-financial-accounts.html"&gt;Annual National Accounts&lt;/a&gt; by economic activity tables, compiled according to the recommendations of System of National Accounts 2008 (SNA 2008).  The database provides annual measures of output, value added and its components, labour input, investment and capital stock at a relatively detailed level of activity across countries. Previous versions of STAN (from 2000) were based on SNA93 statistics. Missing data are estimated using other sources such as &lt;a href="https://data-explorer.oecd.org/vis?tm=sdbs&amp;pg=0&amp;snb=32&amp;df[ds]=dsDisseminateFinalDMZ&amp;df[id]=DSD_SDBSBSC_ISIC4%40DF_SDBS_ISIC4&amp;df[ag]=OECD.SDD.TPS&amp;df[vs]=1.0&amp;dq=A..ENTR%2BTUTT.C._T%2BS1T249%2BS_GE250.&amp;pd=2018%2C&amp;to[TIME_PERIOD]=false"&gt;national industrial surveys/censuses&lt;/a&gt;. Time series are extended back to the 1970's where possible. This is done using vintage SNA93 or STAN estimates. In STAN, many data points are Secretariat's estimates and are flagged to the attention of users; as such, they do not represent official Member countries' submissions.&lt;br/&gt;&lt;br/&gt;STAN industry list is based on the International Standard Industrial Classification of all economic activities, Revision 4 (&lt;a href="https://unstats.un.org/unsd/publication/SeriesM/seriesm_4rev4e.pdf"&gt;ISIC Rev. 4&lt;/a&gt;) and covers sufficient detail to highlight technology and digital-intensive sectors. Earlier versions of STAN were using ISIC Rev. 3 and, prior to 2000, ISIC Rev. 2 (the latter only covering the manufacturing industries). &lt;br/&gt;&lt;br/&gt; •  &lt;font color="#00008B"&gt;&lt;a href="https://stats.oecd.org/wbos/fileview2.aspx?IDFile=18400564-0dc7-4d32-87d7-9451ce817f0b"&gt;Structure&lt;/a&gt;&lt;/font&gt;&lt;br/&gt; •  &lt;font color="#00008B"&gt;&lt;a href="https://www.oecd.org/en/publications/the-oecd-stan-database-for-industrial-analysis_ece98fd3-en.html"&gt;Documentation&lt;/a&gt;&lt;/font&gt;&lt;br/&gt; &lt;br/&gt;&lt;font color="#00008B"&gt;&lt;strong&gt;Note that STAN is currently published for several countries. Updates will occur progressively in 2025.&lt;/strong&gt;&lt;/font&gt;&lt;br/&gt;&lt;br/&gt; Please, send comments or questions directly to &lt;a href="mailto:stan.contact@oecd.org"&gt;stan.contact@oecd.org&lt;/a&gt;.</t>
  </si>
  <si>
    <t>Topic: Industry, business and entrepreneurship &gt; Industry dynamics and globalisation</t>
  </si>
  <si>
    <t xml:space="preserve">Number of unfiltered data points: 2970967 </t>
  </si>
  <si>
    <t xml:space="preserve">Last updated: April 03, 2025 at 1:53:59 PM </t>
  </si>
  <si>
    <t>Belgique</t>
  </si>
  <si>
    <t>Tchèquie</t>
  </si>
  <si>
    <t>Finlande</t>
  </si>
  <si>
    <t>France</t>
  </si>
  <si>
    <t>Allemagne</t>
  </si>
  <si>
    <t>Hongrie</t>
  </si>
  <si>
    <t>Italie</t>
  </si>
  <si>
    <t>Pays-Bas</t>
  </si>
  <si>
    <t>Espagne</t>
  </si>
  <si>
    <t>Suède</t>
  </si>
  <si>
    <t>U.K.</t>
  </si>
  <si>
    <t>USA</t>
  </si>
  <si>
    <t>Measure: Output</t>
  </si>
  <si>
    <t>Source : OCDE, base STAN</t>
  </si>
  <si>
    <t>États-Unis</t>
  </si>
  <si>
    <t>Royaume-Uni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</si>
</sst>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28">
    <font>
      <sz val="11"/>
      <color theme="1"/>
      <name val="Calibri"/>
      <family val="2"/>
      <scheme val="minor"/>
    </font>
    <font>
      <b/>
      <sz val="11"/>
      <name val="Calibri"/>
    </font>
    <font>
      <sz val="11"/>
      <name val="Calibri"/>
    </font>
    <font>
      <b/>
      <sz val="11"/>
      <color rgb="FFFFFFFF"/>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b/>
      <sz val="11"/>
      <color rgb="FF000000"/>
      <name val="Calibri"/>
    </font>
    <font>
      <b/>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sz val="11"/>
      <color theme="1"/>
      <name val="Calibri"/>
      <family val="2"/>
      <scheme val="minor"/>
    </font>
    <font>
      <b/>
      <sz val="11"/>
      <name val="Calibri"/>
      <family val="2"/>
    </font>
    <font>
      <sz val="11"/>
      <name val="Calibri"/>
      <family val="2"/>
    </font>
    <font>
      <b/>
      <sz val="11"/>
      <color rgb="FFFFFFFF"/>
      <name val="Calibri"/>
      <family val="2"/>
    </font>
    <font>
      <sz val="11"/>
      <color rgb="FFFFFFFF"/>
      <name val="Calibri"/>
      <family val="2"/>
    </font>
    <font>
      <b/>
      <sz val="11"/>
      <color rgb="FF000000"/>
      <name val="Calibri"/>
      <family val="2"/>
    </font>
    <font>
      <sz val="11"/>
      <color rgb="FF000000"/>
      <name val="Calibri"/>
      <family val="2"/>
    </font>
    <font>
      <u/>
      <sz val="11"/>
      <color rgb="FF0563C1"/>
      <name val="Calibri"/>
      <family val="2"/>
    </font>
    <font>
      <sz val="11"/>
      <color theme="1"/>
      <name val="Arial"/>
      <family val="2"/>
    </font>
  </fonts>
  <fills count="1621">
    <fill>
      <patternFill patternType="none"/>
    </fill>
    <fill>
      <patternFill patternType="gray125"/>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B7DEF6"/>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s>
  <borders count="1619">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s>
  <cellStyleXfs count="2">
    <xf numFmtId="0" fontId="0" fillId="0" borderId="0"/>
    <xf numFmtId="9" fontId="1619" fillId="0" borderId="0" applyFont="0" applyFill="0" applyBorder="0" applyAlignment="0" applyProtection="0"/>
  </cellStyleXfs>
  <cellXfs count="1640">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vertical="top" wrapText="1" readingOrder="1"/>
    </xf>
    <xf numFmtId="0" fontId="4" fillId="5" borderId="4" xfId="0" applyFont="1" applyFill="1" applyBorder="1" applyAlignment="1" applyProtection="1">
      <alignment horizontal="left" vertical="top" wrapText="1" readingOrder="1"/>
    </xf>
    <xf numFmtId="0" fontId="5" fillId="6" borderId="5" xfId="0" applyFont="1" applyFill="1" applyBorder="1" applyAlignment="1" applyProtection="1">
      <alignment horizontal="center" vertical="top" wrapText="1" readingOrder="1"/>
    </xf>
    <xf numFmtId="0" fontId="6" fillId="7" borderId="6" xfId="0" applyFont="1" applyFill="1" applyBorder="1" applyAlignment="1" applyProtection="1">
      <alignment horizontal="center"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center" vertical="top" wrapText="1" readingOrder="1"/>
    </xf>
    <xf numFmtId="0" fontId="17" fillId="18" borderId="17" xfId="0" applyFont="1" applyFill="1" applyBorder="1" applyAlignment="1" applyProtection="1">
      <alignment horizontal="center" vertical="top" wrapText="1" readingOrder="1"/>
    </xf>
    <xf numFmtId="0" fontId="18" fillId="19" borderId="18" xfId="0" applyFont="1" applyFill="1" applyBorder="1" applyAlignment="1" applyProtection="1">
      <alignment horizontal="center" vertical="top" wrapText="1" readingOrder="1"/>
    </xf>
    <xf numFmtId="0" fontId="19" fillId="20" borderId="19" xfId="0" applyFont="1" applyFill="1" applyBorder="1" applyAlignment="1" applyProtection="1">
      <alignment horizontal="center" vertical="top" wrapText="1" readingOrder="1"/>
    </xf>
    <xf numFmtId="0" fontId="20" fillId="21" borderId="20" xfId="0" applyFont="1" applyFill="1" applyBorder="1" applyAlignment="1" applyProtection="1">
      <alignment horizontal="center" vertical="top" wrapText="1" readingOrder="1"/>
    </xf>
    <xf numFmtId="0" fontId="21" fillId="22" borderId="21" xfId="0" applyFont="1" applyFill="1" applyBorder="1" applyAlignment="1" applyProtection="1">
      <alignment horizontal="center" vertical="top" wrapText="1" readingOrder="1"/>
    </xf>
    <xf numFmtId="0" fontId="22" fillId="23" borderId="22" xfId="0" applyFont="1" applyFill="1" applyBorder="1" applyAlignment="1" applyProtection="1">
      <alignment horizontal="center" vertical="top" wrapText="1" readingOrder="1"/>
    </xf>
    <xf numFmtId="0" fontId="23" fillId="24" borderId="23" xfId="0" applyFont="1" applyFill="1" applyBorder="1" applyAlignment="1" applyProtection="1">
      <alignment horizontal="center" vertical="top" wrapText="1" readingOrder="1"/>
    </xf>
    <xf numFmtId="0" fontId="24" fillId="25" borderId="24" xfId="0" applyFont="1" applyFill="1" applyBorder="1" applyAlignment="1" applyProtection="1">
      <alignment horizontal="center" vertical="top" wrapText="1" readingOrder="1"/>
    </xf>
    <xf numFmtId="0" fontId="25" fillId="26" borderId="25" xfId="0" applyFont="1" applyFill="1" applyBorder="1" applyAlignment="1" applyProtection="1">
      <alignment horizontal="center" vertical="top" wrapText="1" readingOrder="1"/>
    </xf>
    <xf numFmtId="0" fontId="26" fillId="27" borderId="26" xfId="0" applyFont="1" applyFill="1" applyBorder="1" applyAlignment="1" applyProtection="1">
      <alignment horizontal="center" vertical="top" wrapText="1" readingOrder="1"/>
    </xf>
    <xf numFmtId="0" fontId="27" fillId="28" borderId="27" xfId="0" applyFont="1" applyFill="1" applyBorder="1" applyAlignment="1" applyProtection="1">
      <alignment horizontal="center" vertical="top" wrapText="1" readingOrder="1"/>
    </xf>
    <xf numFmtId="0" fontId="28" fillId="29" borderId="28" xfId="0" applyFont="1" applyFill="1" applyBorder="1" applyAlignment="1" applyProtection="1">
      <alignment horizontal="center" vertical="top" wrapText="1" readingOrder="1"/>
    </xf>
    <xf numFmtId="0" fontId="29" fillId="30" borderId="29" xfId="0" applyFont="1" applyFill="1" applyBorder="1" applyAlignment="1" applyProtection="1">
      <alignment horizontal="left" vertical="top" wrapText="1" readingOrder="1"/>
    </xf>
    <xf numFmtId="0" fontId="30" fillId="31" borderId="30" xfId="0" applyFont="1" applyFill="1" applyBorder="1" applyAlignment="1" applyProtection="1">
      <alignment horizontal="left" vertical="top" wrapText="1" readingOrder="1"/>
    </xf>
    <xf numFmtId="0" fontId="31" fillId="32" borderId="31" xfId="0" applyFont="1" applyFill="1" applyBorder="1" applyAlignment="1" applyProtection="1">
      <alignment horizontal="left" vertical="top" wrapText="1" readingOrder="1"/>
    </xf>
    <xf numFmtId="0" fontId="32" fillId="33" borderId="32" xfId="0" applyFont="1" applyFill="1" applyBorder="1" applyAlignment="1" applyProtection="1">
      <alignment horizontal="left" vertical="top" wrapText="1" readingOrder="1"/>
    </xf>
    <xf numFmtId="0" fontId="33" fillId="34" borderId="33" xfId="0" applyFont="1" applyFill="1" applyBorder="1" applyAlignment="1" applyProtection="1">
      <alignment horizontal="left" vertical="top" wrapText="1" readingOrder="1"/>
    </xf>
    <xf numFmtId="0" fontId="34" fillId="35" borderId="34" xfId="0" applyFont="1" applyFill="1" applyBorder="1" applyAlignment="1" applyProtection="1">
      <alignment horizontal="left" vertical="top" wrapText="1" readingOrder="1"/>
    </xf>
    <xf numFmtId="0" fontId="35" fillId="36" borderId="35" xfId="0" applyFont="1" applyFill="1" applyBorder="1" applyAlignment="1" applyProtection="1">
      <alignment horizontal="left" vertical="top" wrapText="1" readingOrder="1"/>
    </xf>
    <xf numFmtId="0" fontId="36" fillId="37" borderId="36" xfId="0" applyFont="1" applyFill="1" applyBorder="1" applyAlignment="1" applyProtection="1">
      <alignment horizontal="left" vertical="top" wrapText="1" readingOrder="1"/>
    </xf>
    <xf numFmtId="0" fontId="37" fillId="38" borderId="37" xfId="0" applyFont="1" applyFill="1" applyBorder="1" applyAlignment="1" applyProtection="1">
      <alignment horizontal="left" vertical="top"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left" vertical="top" wrapText="1" readingOrder="1"/>
    </xf>
    <xf numFmtId="0" fontId="40" fillId="41" borderId="40" xfId="0" applyFont="1" applyFill="1" applyBorder="1" applyAlignment="1" applyProtection="1">
      <alignment horizontal="left" vertical="top" wrapText="1" readingOrder="1"/>
    </xf>
    <xf numFmtId="0" fontId="41" fillId="42" borderId="41" xfId="0" applyFont="1" applyFill="1" applyBorder="1" applyAlignment="1" applyProtection="1">
      <alignment horizontal="left" vertical="top" wrapText="1" readingOrder="1"/>
    </xf>
    <xf numFmtId="0" fontId="42" fillId="43" borderId="42" xfId="0" applyFont="1" applyFill="1" applyBorder="1" applyAlignment="1" applyProtection="1">
      <alignment horizontal="left" vertical="top" wrapText="1" readingOrder="1"/>
    </xf>
    <xf numFmtId="0" fontId="43" fillId="44" borderId="43" xfId="0" applyFont="1" applyFill="1" applyBorder="1" applyAlignment="1" applyProtection="1">
      <alignment horizontal="left" vertical="top" wrapText="1" readingOrder="1"/>
    </xf>
    <xf numFmtId="0" fontId="44" fillId="45" borderId="44" xfId="0" applyFont="1" applyFill="1" applyBorder="1" applyAlignment="1" applyProtection="1">
      <alignment horizontal="left" vertical="top" wrapText="1" readingOrder="1"/>
    </xf>
    <xf numFmtId="0" fontId="45" fillId="46" borderId="45" xfId="0" applyFont="1" applyFill="1" applyBorder="1" applyAlignment="1" applyProtection="1">
      <alignment horizontal="left" vertical="top" wrapText="1" readingOrder="1"/>
    </xf>
    <xf numFmtId="0" fontId="46" fillId="47" borderId="46" xfId="0" applyFont="1" applyFill="1" applyBorder="1" applyAlignment="1" applyProtection="1">
      <alignment horizontal="left" vertical="top" wrapText="1" readingOrder="1"/>
    </xf>
    <xf numFmtId="0" fontId="47" fillId="48" borderId="47" xfId="0" applyFont="1" applyFill="1" applyBorder="1" applyAlignment="1" applyProtection="1">
      <alignment horizontal="left" vertical="top" wrapText="1" readingOrder="1"/>
    </xf>
    <xf numFmtId="0" fontId="48" fillId="49" borderId="48" xfId="0" applyFont="1" applyFill="1" applyBorder="1" applyAlignment="1" applyProtection="1">
      <alignment horizontal="left" vertical="top"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left" vertical="top" wrapText="1" readingOrder="1"/>
    </xf>
    <xf numFmtId="0" fontId="51" fillId="52" borderId="51" xfId="0" applyFont="1" applyFill="1" applyBorder="1" applyAlignment="1" applyProtection="1">
      <alignment horizontal="left" vertical="top" wrapText="1" readingOrder="1"/>
    </xf>
    <xf numFmtId="0" fontId="52" fillId="53" borderId="52" xfId="0" applyFont="1" applyFill="1" applyBorder="1" applyAlignment="1" applyProtection="1">
      <alignment horizontal="left" vertical="top" wrapText="1" readingOrder="1"/>
    </xf>
    <xf numFmtId="0" fontId="53" fillId="54" borderId="53" xfId="0" applyFont="1" applyFill="1" applyBorder="1" applyAlignment="1" applyProtection="1">
      <alignment horizontal="left" vertical="top" wrapText="1" readingOrder="1"/>
    </xf>
    <xf numFmtId="0" fontId="54" fillId="55" borderId="54" xfId="0" applyFont="1" applyFill="1" applyBorder="1" applyAlignment="1" applyProtection="1">
      <alignment horizontal="left" vertical="top" wrapText="1" readingOrder="1"/>
    </xf>
    <xf numFmtId="0" fontId="55" fillId="56" borderId="55" xfId="0" applyFont="1" applyFill="1" applyBorder="1" applyAlignment="1" applyProtection="1">
      <alignment horizontal="left" vertical="top" wrapText="1" readingOrder="1"/>
    </xf>
    <xf numFmtId="0" fontId="56" fillId="57" borderId="56" xfId="0" applyFont="1" applyFill="1" applyBorder="1" applyAlignment="1" applyProtection="1">
      <alignment horizontal="left" vertical="top" wrapText="1" readingOrder="1"/>
    </xf>
    <xf numFmtId="0" fontId="57" fillId="58" borderId="57" xfId="0" applyFont="1" applyFill="1" applyBorder="1" applyAlignment="1" applyProtection="1">
      <alignment horizontal="left" vertical="top" wrapText="1" readingOrder="1"/>
    </xf>
    <xf numFmtId="0" fontId="58" fillId="59" borderId="58" xfId="0" applyFont="1" applyFill="1" applyBorder="1" applyAlignment="1" applyProtection="1">
      <alignment horizontal="left" vertical="top" wrapText="1" readingOrder="1"/>
    </xf>
    <xf numFmtId="0" fontId="59" fillId="60" borderId="59" xfId="0" applyFont="1" applyFill="1" applyBorder="1" applyAlignment="1" applyProtection="1">
      <alignment horizontal="left" vertical="top" wrapText="1" readingOrder="1"/>
    </xf>
    <xf numFmtId="0" fontId="60" fillId="61" borderId="60" xfId="0" applyFont="1" applyFill="1" applyBorder="1" applyAlignment="1" applyProtection="1">
      <alignment horizontal="left" vertical="top" wrapText="1" readingOrder="1"/>
    </xf>
    <xf numFmtId="0" fontId="61" fillId="62" borderId="61" xfId="0" applyFont="1" applyFill="1" applyBorder="1" applyAlignment="1" applyProtection="1">
      <alignment horizontal="left" vertical="top" wrapText="1" readingOrder="1"/>
    </xf>
    <xf numFmtId="0" fontId="62" fillId="63" borderId="62" xfId="0" applyFont="1" applyFill="1" applyBorder="1" applyAlignment="1" applyProtection="1">
      <alignment horizontal="left" vertical="top" wrapText="1" readingOrder="1"/>
    </xf>
    <xf numFmtId="0" fontId="63" fillId="64" borderId="63" xfId="0" applyFont="1" applyFill="1" applyBorder="1" applyAlignment="1" applyProtection="1">
      <alignment horizontal="left" vertical="top" wrapText="1" readingOrder="1"/>
    </xf>
    <xf numFmtId="0" fontId="64" fillId="65" borderId="64" xfId="0" applyFont="1" applyFill="1" applyBorder="1" applyAlignment="1" applyProtection="1">
      <alignment horizontal="left" vertical="top" wrapText="1" readingOrder="1"/>
    </xf>
    <xf numFmtId="0" fontId="65" fillId="66" borderId="65" xfId="0" applyFont="1" applyFill="1" applyBorder="1" applyAlignment="1" applyProtection="1">
      <alignment horizontal="left" vertical="top" wrapText="1" readingOrder="1"/>
    </xf>
    <xf numFmtId="0" fontId="66" fillId="67" borderId="66" xfId="0" applyFont="1" applyFill="1" applyBorder="1" applyAlignment="1" applyProtection="1">
      <alignment horizontal="left" vertical="top" wrapText="1" readingOrder="1"/>
    </xf>
    <xf numFmtId="0" fontId="67" fillId="68" borderId="67" xfId="0" applyFont="1" applyFill="1" applyBorder="1" applyAlignment="1" applyProtection="1">
      <alignment horizontal="left" vertical="top" wrapText="1" readingOrder="1"/>
    </xf>
    <xf numFmtId="0" fontId="68" fillId="69" borderId="68" xfId="0" applyFont="1" applyFill="1" applyBorder="1" applyAlignment="1" applyProtection="1">
      <alignment horizontal="left" vertical="top" wrapText="1" readingOrder="1"/>
    </xf>
    <xf numFmtId="0" fontId="69" fillId="70" borderId="69" xfId="0" applyFont="1" applyFill="1" applyBorder="1" applyAlignment="1" applyProtection="1">
      <alignment horizontal="left" vertical="top" wrapText="1" readingOrder="1"/>
    </xf>
    <xf numFmtId="0" fontId="70" fillId="71" borderId="70" xfId="0" applyFont="1" applyFill="1" applyBorder="1" applyAlignment="1" applyProtection="1">
      <alignment horizontal="left" vertical="top" wrapText="1" readingOrder="1"/>
    </xf>
    <xf numFmtId="0" fontId="71" fillId="72" borderId="71" xfId="0" applyFont="1" applyFill="1" applyBorder="1" applyAlignment="1" applyProtection="1">
      <alignment horizontal="left" vertical="top" wrapText="1" readingOrder="1"/>
    </xf>
    <xf numFmtId="0" fontId="72" fillId="73" borderId="72" xfId="0" applyFont="1" applyFill="1" applyBorder="1" applyAlignment="1" applyProtection="1">
      <alignment horizontal="left" vertical="top" wrapText="1" readingOrder="1"/>
    </xf>
    <xf numFmtId="0" fontId="73" fillId="74" borderId="73" xfId="0" applyFont="1" applyFill="1" applyBorder="1" applyAlignment="1" applyProtection="1">
      <alignment horizontal="left" vertical="top" wrapText="1" readingOrder="1"/>
    </xf>
    <xf numFmtId="0" fontId="74" fillId="75" borderId="74" xfId="0" applyFont="1" applyFill="1" applyBorder="1" applyAlignment="1" applyProtection="1">
      <alignment horizontal="left" vertical="top" wrapText="1" readingOrder="1"/>
    </xf>
    <xf numFmtId="0" fontId="75" fillId="76" borderId="75" xfId="0" applyFont="1" applyFill="1" applyBorder="1" applyAlignment="1" applyProtection="1">
      <alignment horizontal="left" vertical="top" wrapText="1" readingOrder="1"/>
    </xf>
    <xf numFmtId="0" fontId="76" fillId="77" borderId="76" xfId="0" applyFont="1" applyFill="1" applyBorder="1" applyAlignment="1" applyProtection="1">
      <alignment horizontal="left" vertical="top" wrapText="1" readingOrder="1"/>
    </xf>
    <xf numFmtId="0" fontId="77" fillId="78" borderId="77" xfId="0" applyFont="1" applyFill="1" applyBorder="1" applyAlignment="1" applyProtection="1">
      <alignment horizontal="left" vertical="top" wrapText="1" readingOrder="1"/>
    </xf>
    <xf numFmtId="0" fontId="78" fillId="79" borderId="78" xfId="0" applyFont="1" applyFill="1" applyBorder="1" applyAlignment="1" applyProtection="1">
      <alignment horizontal="left" vertical="top" wrapText="1" readingOrder="1"/>
    </xf>
    <xf numFmtId="0" fontId="79" fillId="80" borderId="79" xfId="0" applyFont="1" applyFill="1" applyBorder="1" applyAlignment="1" applyProtection="1">
      <alignment horizontal="left" vertical="top" wrapText="1" readingOrder="1"/>
    </xf>
    <xf numFmtId="0" fontId="80" fillId="81" borderId="80" xfId="0" applyFont="1" applyFill="1" applyBorder="1" applyAlignment="1" applyProtection="1">
      <alignment horizontal="right" vertical="top" wrapText="1" readingOrder="1"/>
    </xf>
    <xf numFmtId="0" fontId="81" fillId="82" borderId="81" xfId="0" applyFont="1" applyFill="1" applyBorder="1" applyAlignment="1" applyProtection="1">
      <alignment horizontal="left" vertical="top" wrapText="1" readingOrder="1"/>
    </xf>
    <xf numFmtId="0" fontId="82" fillId="83" borderId="82" xfId="0" applyFont="1" applyFill="1" applyBorder="1" applyAlignment="1" applyProtection="1">
      <alignment horizontal="left" vertical="top" wrapText="1" readingOrder="1"/>
    </xf>
    <xf numFmtId="164" fontId="83" fillId="84" borderId="83" xfId="0" applyNumberFormat="1" applyFont="1" applyFill="1" applyBorder="1" applyAlignment="1" applyProtection="1">
      <alignment horizontal="right" wrapText="1" readingOrder="1"/>
    </xf>
    <xf numFmtId="164" fontId="84" fillId="85" borderId="84" xfId="0" applyNumberFormat="1" applyFont="1" applyFill="1" applyBorder="1" applyAlignment="1" applyProtection="1">
      <alignment horizontal="right" wrapText="1" readingOrder="1"/>
    </xf>
    <xf numFmtId="164" fontId="85" fillId="86" borderId="85" xfId="0" applyNumberFormat="1" applyFont="1" applyFill="1" applyBorder="1" applyAlignment="1" applyProtection="1">
      <alignment horizontal="right" wrapText="1" readingOrder="1"/>
    </xf>
    <xf numFmtId="164" fontId="86" fillId="87" borderId="86" xfId="0" applyNumberFormat="1" applyFont="1" applyFill="1" applyBorder="1" applyAlignment="1" applyProtection="1">
      <alignment horizontal="right" wrapText="1" readingOrder="1"/>
    </xf>
    <xf numFmtId="164" fontId="87" fillId="88" borderId="87" xfId="0" applyNumberFormat="1" applyFont="1" applyFill="1" applyBorder="1" applyAlignment="1" applyProtection="1">
      <alignment horizontal="right" wrapText="1" readingOrder="1"/>
    </xf>
    <xf numFmtId="164" fontId="88" fillId="89" borderId="88" xfId="0" applyNumberFormat="1" applyFont="1" applyFill="1" applyBorder="1" applyAlignment="1" applyProtection="1">
      <alignment horizontal="right" wrapText="1" readingOrder="1"/>
    </xf>
    <xf numFmtId="164" fontId="89" fillId="90" borderId="89" xfId="0" applyNumberFormat="1" applyFont="1" applyFill="1" applyBorder="1" applyAlignment="1" applyProtection="1">
      <alignment horizontal="right" wrapText="1" readingOrder="1"/>
    </xf>
    <xf numFmtId="164" fontId="90" fillId="91" borderId="90" xfId="0" applyNumberFormat="1" applyFont="1" applyFill="1" applyBorder="1" applyAlignment="1" applyProtection="1">
      <alignment horizontal="right" wrapText="1" readingOrder="1"/>
    </xf>
    <xf numFmtId="164" fontId="91" fillId="92" borderId="91" xfId="0" applyNumberFormat="1" applyFont="1" applyFill="1" applyBorder="1" applyAlignment="1" applyProtection="1">
      <alignment horizontal="right" wrapText="1" readingOrder="1"/>
    </xf>
    <xf numFmtId="164" fontId="92" fillId="93" borderId="92" xfId="0" applyNumberFormat="1" applyFont="1" applyFill="1" applyBorder="1" applyAlignment="1" applyProtection="1">
      <alignment horizontal="right" wrapText="1" readingOrder="1"/>
    </xf>
    <xf numFmtId="164" fontId="93" fillId="94" borderId="93" xfId="0" applyNumberFormat="1" applyFont="1" applyFill="1" applyBorder="1" applyAlignment="1" applyProtection="1">
      <alignment horizontal="right" wrapText="1" readingOrder="1"/>
    </xf>
    <xf numFmtId="164" fontId="94" fillId="95" borderId="94" xfId="0" applyNumberFormat="1" applyFont="1" applyFill="1" applyBorder="1" applyAlignment="1" applyProtection="1">
      <alignment horizontal="right" wrapText="1" readingOrder="1"/>
    </xf>
    <xf numFmtId="164" fontId="95" fillId="96" borderId="95" xfId="0" applyNumberFormat="1" applyFont="1" applyFill="1" applyBorder="1" applyAlignment="1" applyProtection="1">
      <alignment horizontal="right" wrapText="1" readingOrder="1"/>
    </xf>
    <xf numFmtId="164" fontId="96" fillId="97" borderId="96" xfId="0" applyNumberFormat="1" applyFont="1" applyFill="1" applyBorder="1" applyAlignment="1" applyProtection="1">
      <alignment horizontal="right" wrapText="1" readingOrder="1"/>
    </xf>
    <xf numFmtId="164" fontId="97" fillId="98" borderId="97" xfId="0" applyNumberFormat="1" applyFont="1" applyFill="1" applyBorder="1" applyAlignment="1" applyProtection="1">
      <alignment horizontal="right" wrapText="1" readingOrder="1"/>
    </xf>
    <xf numFmtId="164" fontId="98" fillId="99" borderId="98" xfId="0" applyNumberFormat="1" applyFont="1" applyFill="1" applyBorder="1" applyAlignment="1" applyProtection="1">
      <alignment horizontal="right" wrapText="1" readingOrder="1"/>
    </xf>
    <xf numFmtId="164" fontId="99" fillId="100" borderId="99" xfId="0" applyNumberFormat="1" applyFont="1" applyFill="1" applyBorder="1" applyAlignment="1" applyProtection="1">
      <alignment horizontal="right" wrapText="1" readingOrder="1"/>
    </xf>
    <xf numFmtId="164" fontId="100" fillId="101" borderId="100" xfId="0" applyNumberFormat="1" applyFont="1" applyFill="1" applyBorder="1" applyAlignment="1" applyProtection="1">
      <alignment horizontal="right" wrapText="1" readingOrder="1"/>
    </xf>
    <xf numFmtId="164" fontId="101" fillId="102" borderId="101" xfId="0" applyNumberFormat="1" applyFont="1" applyFill="1" applyBorder="1" applyAlignment="1" applyProtection="1">
      <alignment horizontal="right" wrapText="1" readingOrder="1"/>
    </xf>
    <xf numFmtId="164" fontId="102" fillId="103" borderId="102" xfId="0" applyNumberFormat="1" applyFont="1" applyFill="1" applyBorder="1" applyAlignment="1" applyProtection="1">
      <alignment horizontal="right" wrapText="1" readingOrder="1"/>
    </xf>
    <xf numFmtId="164" fontId="103" fillId="104" borderId="103" xfId="0" applyNumberFormat="1" applyFont="1" applyFill="1" applyBorder="1" applyAlignment="1" applyProtection="1">
      <alignment horizontal="right" wrapText="1" readingOrder="1"/>
    </xf>
    <xf numFmtId="164" fontId="104" fillId="105" borderId="104" xfId="0" applyNumberFormat="1" applyFont="1" applyFill="1" applyBorder="1" applyAlignment="1" applyProtection="1">
      <alignment horizontal="right" wrapText="1" readingOrder="1"/>
    </xf>
    <xf numFmtId="164" fontId="105" fillId="106" borderId="105" xfId="0" applyNumberFormat="1" applyFont="1" applyFill="1" applyBorder="1" applyAlignment="1" applyProtection="1">
      <alignment horizontal="right" wrapText="1" readingOrder="1"/>
    </xf>
    <xf numFmtId="164" fontId="106" fillId="107" borderId="106" xfId="0" applyNumberFormat="1" applyFont="1" applyFill="1" applyBorder="1" applyAlignment="1" applyProtection="1">
      <alignment horizontal="right" wrapText="1" readingOrder="1"/>
    </xf>
    <xf numFmtId="0" fontId="107" fillId="108" borderId="107" xfId="0" applyFont="1" applyFill="1" applyBorder="1" applyAlignment="1" applyProtection="1">
      <alignment horizontal="left" vertical="top" wrapText="1" readingOrder="1"/>
    </xf>
    <xf numFmtId="0" fontId="108" fillId="109" borderId="108" xfId="0" applyFont="1" applyFill="1" applyBorder="1" applyAlignment="1" applyProtection="1">
      <alignment horizontal="left" vertical="top" wrapText="1" readingOrder="1"/>
    </xf>
    <xf numFmtId="164" fontId="109" fillId="110" borderId="109" xfId="0" applyNumberFormat="1" applyFont="1" applyFill="1" applyBorder="1" applyAlignment="1" applyProtection="1">
      <alignment horizontal="right" wrapText="1" readingOrder="1"/>
    </xf>
    <xf numFmtId="164" fontId="110" fillId="111" borderId="110" xfId="0" applyNumberFormat="1" applyFont="1" applyFill="1" applyBorder="1" applyAlignment="1" applyProtection="1">
      <alignment horizontal="right" wrapText="1" readingOrder="1"/>
    </xf>
    <xf numFmtId="164" fontId="111" fillId="112" borderId="111" xfId="0" applyNumberFormat="1" applyFont="1" applyFill="1" applyBorder="1" applyAlignment="1" applyProtection="1">
      <alignment horizontal="right" wrapText="1" readingOrder="1"/>
    </xf>
    <xf numFmtId="164" fontId="112" fillId="113" borderId="112" xfId="0" applyNumberFormat="1" applyFont="1" applyFill="1" applyBorder="1" applyAlignment="1" applyProtection="1">
      <alignment horizontal="right" wrapText="1" readingOrder="1"/>
    </xf>
    <xf numFmtId="164" fontId="113" fillId="114" borderId="113" xfId="0" applyNumberFormat="1" applyFont="1" applyFill="1" applyBorder="1" applyAlignment="1" applyProtection="1">
      <alignment horizontal="right" wrapText="1" readingOrder="1"/>
    </xf>
    <xf numFmtId="164" fontId="114" fillId="115" borderId="114" xfId="0" applyNumberFormat="1" applyFont="1" applyFill="1" applyBorder="1" applyAlignment="1" applyProtection="1">
      <alignment horizontal="right" wrapText="1" readingOrder="1"/>
    </xf>
    <xf numFmtId="164" fontId="115" fillId="116" borderId="115" xfId="0" applyNumberFormat="1" applyFont="1" applyFill="1" applyBorder="1" applyAlignment="1" applyProtection="1">
      <alignment horizontal="right" wrapText="1" readingOrder="1"/>
    </xf>
    <xf numFmtId="164" fontId="116" fillId="117" borderId="116" xfId="0" applyNumberFormat="1" applyFont="1" applyFill="1" applyBorder="1" applyAlignment="1" applyProtection="1">
      <alignment horizontal="right" wrapText="1" readingOrder="1"/>
    </xf>
    <xf numFmtId="164"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164" fontId="119" fillId="120" borderId="119" xfId="0" applyNumberFormat="1" applyFont="1" applyFill="1" applyBorder="1" applyAlignment="1" applyProtection="1">
      <alignment horizontal="right" wrapText="1" readingOrder="1"/>
    </xf>
    <xf numFmtId="164" fontId="120" fillId="121" borderId="120" xfId="0" applyNumberFormat="1" applyFont="1" applyFill="1" applyBorder="1" applyAlignment="1" applyProtection="1">
      <alignment horizontal="right" wrapText="1" readingOrder="1"/>
    </xf>
    <xf numFmtId="164" fontId="121" fillId="122" borderId="121" xfId="0" applyNumberFormat="1" applyFont="1" applyFill="1" applyBorder="1" applyAlignment="1" applyProtection="1">
      <alignment horizontal="right" wrapText="1" readingOrder="1"/>
    </xf>
    <xf numFmtId="164" fontId="122" fillId="123" borderId="122" xfId="0" applyNumberFormat="1" applyFont="1" applyFill="1" applyBorder="1" applyAlignment="1" applyProtection="1">
      <alignment horizontal="right" wrapText="1" readingOrder="1"/>
    </xf>
    <xf numFmtId="164" fontId="123" fillId="124" borderId="123" xfId="0" applyNumberFormat="1" applyFont="1" applyFill="1" applyBorder="1" applyAlignment="1" applyProtection="1">
      <alignment horizontal="right" wrapText="1" readingOrder="1"/>
    </xf>
    <xf numFmtId="164" fontId="124" fillId="125" borderId="124" xfId="0" applyNumberFormat="1" applyFont="1" applyFill="1" applyBorder="1" applyAlignment="1" applyProtection="1">
      <alignment horizontal="right" wrapText="1" readingOrder="1"/>
    </xf>
    <xf numFmtId="164" fontId="125" fillId="126" borderId="125" xfId="0" applyNumberFormat="1" applyFont="1" applyFill="1" applyBorder="1" applyAlignment="1" applyProtection="1">
      <alignment horizontal="right" wrapText="1" readingOrder="1"/>
    </xf>
    <xf numFmtId="164" fontId="126" fillId="127" borderId="126" xfId="0" applyNumberFormat="1" applyFont="1" applyFill="1" applyBorder="1" applyAlignment="1" applyProtection="1">
      <alignment horizontal="right" wrapText="1" readingOrder="1"/>
    </xf>
    <xf numFmtId="164" fontId="127" fillId="128" borderId="127" xfId="0" applyNumberFormat="1" applyFont="1" applyFill="1" applyBorder="1" applyAlignment="1" applyProtection="1">
      <alignment horizontal="right" wrapText="1" readingOrder="1"/>
    </xf>
    <xf numFmtId="164" fontId="128" fillId="129" borderId="128" xfId="0" applyNumberFormat="1" applyFont="1" applyFill="1" applyBorder="1" applyAlignment="1" applyProtection="1">
      <alignment horizontal="right" wrapText="1" readingOrder="1"/>
    </xf>
    <xf numFmtId="164" fontId="129" fillId="130" borderId="129" xfId="0" applyNumberFormat="1" applyFont="1" applyFill="1" applyBorder="1" applyAlignment="1" applyProtection="1">
      <alignment horizontal="right" wrapText="1" readingOrder="1"/>
    </xf>
    <xf numFmtId="164" fontId="130" fillId="131" borderId="130" xfId="0" applyNumberFormat="1" applyFont="1" applyFill="1" applyBorder="1" applyAlignment="1" applyProtection="1">
      <alignment horizontal="right" wrapText="1" readingOrder="1"/>
    </xf>
    <xf numFmtId="164" fontId="131" fillId="132" borderId="131" xfId="0" applyNumberFormat="1" applyFont="1" applyFill="1" applyBorder="1" applyAlignment="1" applyProtection="1">
      <alignment horizontal="right" wrapText="1" readingOrder="1"/>
    </xf>
    <xf numFmtId="164" fontId="132" fillId="133" borderId="132" xfId="0" applyNumberFormat="1" applyFont="1" applyFill="1" applyBorder="1" applyAlignment="1" applyProtection="1">
      <alignment horizontal="right" wrapText="1" readingOrder="1"/>
    </xf>
    <xf numFmtId="0" fontId="133" fillId="134" borderId="133" xfId="0" applyFont="1" applyFill="1" applyBorder="1" applyAlignment="1" applyProtection="1">
      <alignment horizontal="left" vertical="top" wrapText="1" readingOrder="1"/>
    </xf>
    <xf numFmtId="0" fontId="134" fillId="135" borderId="134" xfId="0" applyFont="1" applyFill="1" applyBorder="1" applyAlignment="1" applyProtection="1">
      <alignment horizontal="left" vertical="top" wrapText="1" readingOrder="1"/>
    </xf>
    <xf numFmtId="164" fontId="135" fillId="136" borderId="135" xfId="0" applyNumberFormat="1" applyFont="1" applyFill="1" applyBorder="1" applyAlignment="1" applyProtection="1">
      <alignment horizontal="right" wrapText="1" readingOrder="1"/>
    </xf>
    <xf numFmtId="164" fontId="136" fillId="137" borderId="136" xfId="0" applyNumberFormat="1" applyFont="1" applyFill="1" applyBorder="1" applyAlignment="1" applyProtection="1">
      <alignment horizontal="right" wrapText="1" readingOrder="1"/>
    </xf>
    <xf numFmtId="164" fontId="137" fillId="138" borderId="137" xfId="0" applyNumberFormat="1" applyFont="1" applyFill="1" applyBorder="1" applyAlignment="1" applyProtection="1">
      <alignment horizontal="right" wrapText="1" readingOrder="1"/>
    </xf>
    <xf numFmtId="164" fontId="138" fillId="139" borderId="138" xfId="0" applyNumberFormat="1" applyFont="1" applyFill="1" applyBorder="1" applyAlignment="1" applyProtection="1">
      <alignment horizontal="right" wrapText="1" readingOrder="1"/>
    </xf>
    <xf numFmtId="164" fontId="139" fillId="140" borderId="139" xfId="0" applyNumberFormat="1" applyFont="1" applyFill="1" applyBorder="1" applyAlignment="1" applyProtection="1">
      <alignment horizontal="right" wrapText="1" readingOrder="1"/>
    </xf>
    <xf numFmtId="164" fontId="140" fillId="141" borderId="140" xfId="0" applyNumberFormat="1" applyFont="1" applyFill="1" applyBorder="1" applyAlignment="1" applyProtection="1">
      <alignment horizontal="right" wrapText="1" readingOrder="1"/>
    </xf>
    <xf numFmtId="164" fontId="141" fillId="142" borderId="141" xfId="0" applyNumberFormat="1" applyFont="1" applyFill="1" applyBorder="1" applyAlignment="1" applyProtection="1">
      <alignment horizontal="right" wrapText="1" readingOrder="1"/>
    </xf>
    <xf numFmtId="164" fontId="142" fillId="143" borderId="142" xfId="0" applyNumberFormat="1" applyFont="1" applyFill="1" applyBorder="1" applyAlignment="1" applyProtection="1">
      <alignment horizontal="right" wrapText="1" readingOrder="1"/>
    </xf>
    <xf numFmtId="164" fontId="143" fillId="144" borderId="143" xfId="0" applyNumberFormat="1" applyFont="1" applyFill="1" applyBorder="1" applyAlignment="1" applyProtection="1">
      <alignment horizontal="right" wrapText="1" readingOrder="1"/>
    </xf>
    <xf numFmtId="164" fontId="144" fillId="145" borderId="144" xfId="0" applyNumberFormat="1" applyFont="1" applyFill="1" applyBorder="1" applyAlignment="1" applyProtection="1">
      <alignment horizontal="right" wrapText="1" readingOrder="1"/>
    </xf>
    <xf numFmtId="164" fontId="145" fillId="146" borderId="145" xfId="0" applyNumberFormat="1" applyFont="1" applyFill="1" applyBorder="1" applyAlignment="1" applyProtection="1">
      <alignment horizontal="right" wrapText="1" readingOrder="1"/>
    </xf>
    <xf numFmtId="164" fontId="146" fillId="147" borderId="146" xfId="0" applyNumberFormat="1" applyFont="1" applyFill="1" applyBorder="1" applyAlignment="1" applyProtection="1">
      <alignment horizontal="right" wrapText="1" readingOrder="1"/>
    </xf>
    <xf numFmtId="164" fontId="147" fillId="148" borderId="147" xfId="0" applyNumberFormat="1" applyFont="1" applyFill="1" applyBorder="1" applyAlignment="1" applyProtection="1">
      <alignment horizontal="right" wrapText="1" readingOrder="1"/>
    </xf>
    <xf numFmtId="164" fontId="148" fillId="149" borderId="148" xfId="0" applyNumberFormat="1" applyFont="1" applyFill="1" applyBorder="1" applyAlignment="1" applyProtection="1">
      <alignment horizontal="right" wrapText="1" readingOrder="1"/>
    </xf>
    <xf numFmtId="164" fontId="149" fillId="150" borderId="149" xfId="0" applyNumberFormat="1" applyFont="1" applyFill="1" applyBorder="1" applyAlignment="1" applyProtection="1">
      <alignment horizontal="right" wrapText="1" readingOrder="1"/>
    </xf>
    <xf numFmtId="164" fontId="150" fillId="151" borderId="150" xfId="0" applyNumberFormat="1" applyFont="1" applyFill="1" applyBorder="1" applyAlignment="1" applyProtection="1">
      <alignment horizontal="right" wrapText="1" readingOrder="1"/>
    </xf>
    <xf numFmtId="164" fontId="151" fillId="152" borderId="151" xfId="0" applyNumberFormat="1" applyFont="1" applyFill="1" applyBorder="1" applyAlignment="1" applyProtection="1">
      <alignment horizontal="right" wrapText="1" readingOrder="1"/>
    </xf>
    <xf numFmtId="164" fontId="152" fillId="153" borderId="152" xfId="0" applyNumberFormat="1" applyFont="1" applyFill="1" applyBorder="1" applyAlignment="1" applyProtection="1">
      <alignment horizontal="right" wrapText="1" readingOrder="1"/>
    </xf>
    <xf numFmtId="164" fontId="153" fillId="154" borderId="153" xfId="0" applyNumberFormat="1" applyFont="1" applyFill="1" applyBorder="1" applyAlignment="1" applyProtection="1">
      <alignment horizontal="right" wrapText="1" readingOrder="1"/>
    </xf>
    <xf numFmtId="164" fontId="154" fillId="155" borderId="154" xfId="0" applyNumberFormat="1" applyFont="1" applyFill="1" applyBorder="1" applyAlignment="1" applyProtection="1">
      <alignment horizontal="right" wrapText="1" readingOrder="1"/>
    </xf>
    <xf numFmtId="164" fontId="155" fillId="156" borderId="155" xfId="0" applyNumberFormat="1" applyFont="1" applyFill="1" applyBorder="1" applyAlignment="1" applyProtection="1">
      <alignment horizontal="right" wrapText="1" readingOrder="1"/>
    </xf>
    <xf numFmtId="164" fontId="156" fillId="157" borderId="156" xfId="0" applyNumberFormat="1" applyFont="1" applyFill="1" applyBorder="1" applyAlignment="1" applyProtection="1">
      <alignment horizontal="right" wrapText="1" readingOrder="1"/>
    </xf>
    <xf numFmtId="164" fontId="157" fillId="158" borderId="157" xfId="0" applyNumberFormat="1" applyFont="1" applyFill="1" applyBorder="1" applyAlignment="1" applyProtection="1">
      <alignment horizontal="right" wrapText="1" readingOrder="1"/>
    </xf>
    <xf numFmtId="164" fontId="158" fillId="159" borderId="158" xfId="0" applyNumberFormat="1" applyFont="1" applyFill="1" applyBorder="1" applyAlignment="1" applyProtection="1">
      <alignment horizontal="right" wrapText="1" readingOrder="1"/>
    </xf>
    <xf numFmtId="0" fontId="159" fillId="160" borderId="159" xfId="0" applyFont="1" applyFill="1" applyBorder="1" applyAlignment="1" applyProtection="1">
      <alignment horizontal="left" vertical="top" wrapText="1" readingOrder="1"/>
    </xf>
    <xf numFmtId="0" fontId="160" fillId="161" borderId="160" xfId="0" applyFont="1" applyFill="1" applyBorder="1" applyAlignment="1" applyProtection="1">
      <alignment horizontal="left" vertical="top" wrapText="1" readingOrder="1"/>
    </xf>
    <xf numFmtId="164" fontId="161" fillId="162" borderId="161" xfId="0" applyNumberFormat="1" applyFont="1" applyFill="1" applyBorder="1" applyAlignment="1" applyProtection="1">
      <alignment horizontal="right" wrapText="1" readingOrder="1"/>
    </xf>
    <xf numFmtId="164" fontId="162" fillId="163" borderId="162" xfId="0" applyNumberFormat="1" applyFont="1" applyFill="1" applyBorder="1" applyAlignment="1" applyProtection="1">
      <alignment horizontal="right" wrapText="1" readingOrder="1"/>
    </xf>
    <xf numFmtId="164" fontId="163" fillId="164" borderId="163" xfId="0" applyNumberFormat="1" applyFont="1" applyFill="1" applyBorder="1" applyAlignment="1" applyProtection="1">
      <alignment horizontal="right" wrapText="1" readingOrder="1"/>
    </xf>
    <xf numFmtId="164" fontId="164" fillId="165" borderId="164" xfId="0" applyNumberFormat="1" applyFont="1" applyFill="1" applyBorder="1" applyAlignment="1" applyProtection="1">
      <alignment horizontal="right" wrapText="1" readingOrder="1"/>
    </xf>
    <xf numFmtId="164" fontId="165" fillId="166" borderId="165" xfId="0" applyNumberFormat="1" applyFont="1" applyFill="1" applyBorder="1" applyAlignment="1" applyProtection="1">
      <alignment horizontal="right" wrapText="1" readingOrder="1"/>
    </xf>
    <xf numFmtId="164" fontId="166" fillId="167" borderId="166" xfId="0" applyNumberFormat="1" applyFont="1" applyFill="1" applyBorder="1" applyAlignment="1" applyProtection="1">
      <alignment horizontal="right" wrapText="1" readingOrder="1"/>
    </xf>
    <xf numFmtId="164" fontId="167" fillId="168" borderId="167" xfId="0" applyNumberFormat="1" applyFont="1" applyFill="1" applyBorder="1" applyAlignment="1" applyProtection="1">
      <alignment horizontal="right" wrapText="1" readingOrder="1"/>
    </xf>
    <xf numFmtId="164" fontId="168" fillId="169" borderId="168" xfId="0" applyNumberFormat="1" applyFont="1" applyFill="1" applyBorder="1" applyAlignment="1" applyProtection="1">
      <alignment horizontal="right" wrapText="1" readingOrder="1"/>
    </xf>
    <xf numFmtId="164" fontId="169" fillId="170" borderId="169" xfId="0" applyNumberFormat="1" applyFont="1" applyFill="1" applyBorder="1" applyAlignment="1" applyProtection="1">
      <alignment horizontal="right" wrapText="1" readingOrder="1"/>
    </xf>
    <xf numFmtId="164" fontId="170" fillId="171" borderId="170" xfId="0" applyNumberFormat="1" applyFont="1" applyFill="1" applyBorder="1" applyAlignment="1" applyProtection="1">
      <alignment horizontal="right" wrapText="1" readingOrder="1"/>
    </xf>
    <xf numFmtId="164" fontId="171" fillId="172" borderId="171" xfId="0" applyNumberFormat="1" applyFont="1" applyFill="1" applyBorder="1" applyAlignment="1" applyProtection="1">
      <alignment horizontal="right" wrapText="1" readingOrder="1"/>
    </xf>
    <xf numFmtId="164" fontId="172" fillId="173" borderId="172" xfId="0" applyNumberFormat="1" applyFont="1" applyFill="1" applyBorder="1" applyAlignment="1" applyProtection="1">
      <alignment horizontal="right" wrapText="1" readingOrder="1"/>
    </xf>
    <xf numFmtId="164" fontId="173" fillId="174" borderId="173" xfId="0" applyNumberFormat="1" applyFont="1" applyFill="1" applyBorder="1" applyAlignment="1" applyProtection="1">
      <alignment horizontal="right" wrapText="1" readingOrder="1"/>
    </xf>
    <xf numFmtId="164" fontId="174" fillId="175" borderId="174" xfId="0" applyNumberFormat="1" applyFont="1" applyFill="1" applyBorder="1" applyAlignment="1" applyProtection="1">
      <alignment horizontal="right" wrapText="1" readingOrder="1"/>
    </xf>
    <xf numFmtId="164" fontId="175" fillId="176" borderId="175" xfId="0" applyNumberFormat="1" applyFont="1" applyFill="1" applyBorder="1" applyAlignment="1" applyProtection="1">
      <alignment horizontal="right" wrapText="1" readingOrder="1"/>
    </xf>
    <xf numFmtId="164" fontId="176" fillId="177" borderId="176" xfId="0" applyNumberFormat="1" applyFont="1" applyFill="1" applyBorder="1" applyAlignment="1" applyProtection="1">
      <alignment horizontal="right" wrapText="1" readingOrder="1"/>
    </xf>
    <xf numFmtId="164" fontId="177" fillId="178" borderId="177" xfId="0" applyNumberFormat="1" applyFont="1" applyFill="1" applyBorder="1" applyAlignment="1" applyProtection="1">
      <alignment horizontal="right" wrapText="1" readingOrder="1"/>
    </xf>
    <xf numFmtId="164" fontId="178" fillId="179" borderId="178" xfId="0" applyNumberFormat="1" applyFont="1" applyFill="1" applyBorder="1" applyAlignment="1" applyProtection="1">
      <alignment horizontal="right" wrapText="1" readingOrder="1"/>
    </xf>
    <xf numFmtId="164" fontId="179" fillId="180" borderId="179" xfId="0" applyNumberFormat="1" applyFont="1" applyFill="1" applyBorder="1" applyAlignment="1" applyProtection="1">
      <alignment horizontal="right" wrapText="1" readingOrder="1"/>
    </xf>
    <xf numFmtId="164" fontId="180" fillId="181" borderId="180" xfId="0" applyNumberFormat="1" applyFont="1" applyFill="1" applyBorder="1" applyAlignment="1" applyProtection="1">
      <alignment horizontal="right" wrapText="1" readingOrder="1"/>
    </xf>
    <xf numFmtId="164" fontId="181" fillId="182" borderId="181" xfId="0" applyNumberFormat="1" applyFont="1" applyFill="1" applyBorder="1" applyAlignment="1" applyProtection="1">
      <alignment horizontal="right" wrapText="1" readingOrder="1"/>
    </xf>
    <xf numFmtId="164" fontId="182" fillId="183" borderId="182" xfId="0" applyNumberFormat="1" applyFont="1" applyFill="1" applyBorder="1" applyAlignment="1" applyProtection="1">
      <alignment horizontal="right" wrapText="1" readingOrder="1"/>
    </xf>
    <xf numFmtId="164" fontId="183" fillId="184" borderId="183" xfId="0" applyNumberFormat="1" applyFont="1" applyFill="1" applyBorder="1" applyAlignment="1" applyProtection="1">
      <alignment horizontal="right" wrapText="1" readingOrder="1"/>
    </xf>
    <xf numFmtId="164" fontId="184" fillId="185" borderId="184" xfId="0" applyNumberFormat="1" applyFont="1" applyFill="1" applyBorder="1" applyAlignment="1" applyProtection="1">
      <alignment horizontal="right" wrapText="1" readingOrder="1"/>
    </xf>
    <xf numFmtId="0" fontId="185" fillId="186" borderId="185" xfId="0" applyFont="1" applyFill="1" applyBorder="1" applyAlignment="1" applyProtection="1">
      <alignment horizontal="left" vertical="top" wrapText="1" readingOrder="1"/>
    </xf>
    <xf numFmtId="0" fontId="186" fillId="187" borderId="186" xfId="0" applyFont="1" applyFill="1" applyBorder="1" applyAlignment="1" applyProtection="1">
      <alignment horizontal="left" vertical="top" wrapText="1" readingOrder="1"/>
    </xf>
    <xf numFmtId="0" fontId="187" fillId="188" borderId="187" xfId="0" applyFont="1" applyFill="1" applyBorder="1" applyAlignment="1" applyProtection="1">
      <alignment horizontal="left" vertical="top" wrapText="1" readingOrder="1"/>
    </xf>
    <xf numFmtId="0" fontId="188" fillId="189" borderId="188" xfId="0" applyFont="1" applyFill="1" applyBorder="1" applyAlignment="1" applyProtection="1">
      <alignment horizontal="left" vertical="top" wrapText="1" readingOrder="1"/>
    </xf>
    <xf numFmtId="0" fontId="189" fillId="190" borderId="189" xfId="0" applyFont="1" applyFill="1" applyBorder="1" applyAlignment="1" applyProtection="1">
      <alignment horizontal="left" vertical="top" wrapText="1" readingOrder="1"/>
    </xf>
    <xf numFmtId="0" fontId="190" fillId="191" borderId="190" xfId="0" applyFont="1" applyFill="1" applyBorder="1" applyAlignment="1" applyProtection="1">
      <alignment horizontal="left" vertical="top" wrapText="1" readingOrder="1"/>
    </xf>
    <xf numFmtId="0" fontId="191" fillId="192" borderId="191" xfId="0" applyFont="1" applyFill="1" applyBorder="1" applyAlignment="1" applyProtection="1">
      <alignment horizontal="left" vertical="top" wrapText="1" readingOrder="1"/>
    </xf>
    <xf numFmtId="0" fontId="192" fillId="193" borderId="192" xfId="0" applyFont="1" applyFill="1" applyBorder="1" applyAlignment="1" applyProtection="1">
      <alignment horizontal="left" vertical="top" wrapText="1" readingOrder="1"/>
    </xf>
    <xf numFmtId="0" fontId="193" fillId="194" borderId="193" xfId="0" applyFont="1" applyFill="1" applyBorder="1" applyAlignment="1" applyProtection="1">
      <alignment horizontal="left" vertical="top" wrapText="1" readingOrder="1"/>
    </xf>
    <xf numFmtId="0" fontId="194" fillId="195" borderId="194" xfId="0" applyFont="1" applyFill="1" applyBorder="1" applyAlignment="1" applyProtection="1">
      <alignment horizontal="left" vertical="top" wrapText="1" readingOrder="1"/>
    </xf>
    <xf numFmtId="0" fontId="195" fillId="196" borderId="195" xfId="0" applyFont="1" applyFill="1" applyBorder="1" applyAlignment="1" applyProtection="1">
      <alignment horizontal="left" vertical="top" wrapText="1" readingOrder="1"/>
    </xf>
    <xf numFmtId="0" fontId="196" fillId="197" borderId="196" xfId="0" applyFont="1" applyFill="1" applyBorder="1" applyAlignment="1" applyProtection="1">
      <alignment horizontal="left" vertical="top" wrapText="1" readingOrder="1"/>
    </xf>
    <xf numFmtId="0" fontId="197" fillId="198" borderId="197" xfId="0" applyFont="1" applyFill="1" applyBorder="1" applyAlignment="1" applyProtection="1">
      <alignment horizontal="left" vertical="top" wrapText="1" readingOrder="1"/>
    </xf>
    <xf numFmtId="0" fontId="198" fillId="199" borderId="198" xfId="0" applyFont="1" applyFill="1" applyBorder="1" applyAlignment="1" applyProtection="1">
      <alignment horizontal="left" vertical="top" wrapText="1" readingOrder="1"/>
    </xf>
    <xf numFmtId="0" fontId="199" fillId="200" borderId="199" xfId="0" applyFont="1" applyFill="1" applyBorder="1" applyAlignment="1" applyProtection="1">
      <alignment horizontal="left" vertical="top" wrapText="1" readingOrder="1"/>
    </xf>
    <xf numFmtId="0" fontId="200" fillId="201" borderId="200" xfId="0" applyFont="1" applyFill="1" applyBorder="1" applyAlignment="1" applyProtection="1">
      <alignment horizontal="left" vertical="top" wrapText="1" readingOrder="1"/>
    </xf>
    <xf numFmtId="0" fontId="201" fillId="202" borderId="201" xfId="0" applyFont="1" applyFill="1" applyBorder="1" applyAlignment="1" applyProtection="1">
      <alignment horizontal="left" vertical="top" wrapText="1" readingOrder="1"/>
    </xf>
    <xf numFmtId="0" fontId="202" fillId="203" borderId="202" xfId="0" applyFont="1" applyFill="1" applyBorder="1" applyAlignment="1" applyProtection="1">
      <alignment horizontal="left" vertical="top" wrapText="1" readingOrder="1"/>
    </xf>
    <xf numFmtId="0" fontId="203" fillId="204" borderId="203" xfId="0" applyFont="1" applyFill="1" applyBorder="1" applyAlignment="1" applyProtection="1">
      <alignment horizontal="left" vertical="top" wrapText="1" readingOrder="1"/>
    </xf>
    <xf numFmtId="0" fontId="204" fillId="205" borderId="204" xfId="0" applyFont="1" applyFill="1" applyBorder="1" applyAlignment="1" applyProtection="1">
      <alignment horizontal="left" vertical="top" wrapText="1" readingOrder="1"/>
    </xf>
    <xf numFmtId="0" fontId="205" fillId="206" borderId="205" xfId="0" applyFont="1" applyFill="1" applyBorder="1" applyAlignment="1" applyProtection="1">
      <alignment horizontal="left" vertical="top" wrapText="1" readingOrder="1"/>
    </xf>
    <xf numFmtId="0" fontId="206" fillId="207" borderId="206" xfId="0" applyFont="1" applyFill="1" applyBorder="1" applyAlignment="1" applyProtection="1">
      <alignment horizontal="left" vertical="top" wrapText="1" readingOrder="1"/>
    </xf>
    <xf numFmtId="0" fontId="207" fillId="208" borderId="207" xfId="0" applyFont="1" applyFill="1" applyBorder="1" applyAlignment="1" applyProtection="1">
      <alignment horizontal="left" vertical="top" wrapText="1" readingOrder="1"/>
    </xf>
    <xf numFmtId="0" fontId="208" fillId="209" borderId="208" xfId="0" applyFont="1" applyFill="1" applyBorder="1" applyAlignment="1" applyProtection="1">
      <alignment horizontal="left" vertical="top" wrapText="1" readingOrder="1"/>
    </xf>
    <xf numFmtId="0" fontId="209" fillId="210" borderId="209" xfId="0" applyFont="1" applyFill="1" applyBorder="1" applyAlignment="1" applyProtection="1">
      <alignment horizontal="left" vertical="top" wrapText="1" readingOrder="1"/>
    </xf>
    <xf numFmtId="0" fontId="210" fillId="211" borderId="210" xfId="0" applyFont="1" applyFill="1" applyBorder="1" applyAlignment="1" applyProtection="1">
      <alignment horizontal="right" vertical="top" wrapText="1" readingOrder="1"/>
    </xf>
    <xf numFmtId="0" fontId="211" fillId="212" borderId="211" xfId="0" applyFont="1" applyFill="1" applyBorder="1" applyAlignment="1" applyProtection="1">
      <alignment horizontal="left" vertical="top" wrapText="1" readingOrder="1"/>
    </xf>
    <xf numFmtId="0" fontId="212" fillId="213" borderId="212" xfId="0" applyFont="1" applyFill="1" applyBorder="1" applyAlignment="1" applyProtection="1">
      <alignment horizontal="left" vertical="top" wrapText="1" readingOrder="1"/>
    </xf>
    <xf numFmtId="164" fontId="213" fillId="214" borderId="213" xfId="0" applyNumberFormat="1" applyFont="1" applyFill="1" applyBorder="1" applyAlignment="1" applyProtection="1">
      <alignment horizontal="right" wrapText="1" readingOrder="1"/>
    </xf>
    <xf numFmtId="164" fontId="214" fillId="215" borderId="214" xfId="0" applyNumberFormat="1" applyFont="1" applyFill="1" applyBorder="1" applyAlignment="1" applyProtection="1">
      <alignment horizontal="right" wrapText="1" readingOrder="1"/>
    </xf>
    <xf numFmtId="164" fontId="215" fillId="216" borderId="215" xfId="0" applyNumberFormat="1" applyFont="1" applyFill="1" applyBorder="1" applyAlignment="1" applyProtection="1">
      <alignment horizontal="right" wrapText="1" readingOrder="1"/>
    </xf>
    <xf numFmtId="164" fontId="216" fillId="217" borderId="216" xfId="0" applyNumberFormat="1" applyFont="1" applyFill="1" applyBorder="1" applyAlignment="1" applyProtection="1">
      <alignment horizontal="right" wrapText="1" readingOrder="1"/>
    </xf>
    <xf numFmtId="164" fontId="217" fillId="218" borderId="217" xfId="0" applyNumberFormat="1" applyFont="1" applyFill="1" applyBorder="1" applyAlignment="1" applyProtection="1">
      <alignment horizontal="right" wrapText="1" readingOrder="1"/>
    </xf>
    <xf numFmtId="164" fontId="218" fillId="219" borderId="218" xfId="0" applyNumberFormat="1" applyFont="1" applyFill="1" applyBorder="1" applyAlignment="1" applyProtection="1">
      <alignment horizontal="right" wrapText="1" readingOrder="1"/>
    </xf>
    <xf numFmtId="164" fontId="219" fillId="220" borderId="219" xfId="0" applyNumberFormat="1" applyFont="1" applyFill="1" applyBorder="1" applyAlignment="1" applyProtection="1">
      <alignment horizontal="right" wrapText="1" readingOrder="1"/>
    </xf>
    <xf numFmtId="164" fontId="220" fillId="221" borderId="220" xfId="0" applyNumberFormat="1" applyFont="1" applyFill="1" applyBorder="1" applyAlignment="1" applyProtection="1">
      <alignment horizontal="right" wrapText="1" readingOrder="1"/>
    </xf>
    <xf numFmtId="164" fontId="221" fillId="222" borderId="221" xfId="0" applyNumberFormat="1" applyFont="1" applyFill="1" applyBorder="1" applyAlignment="1" applyProtection="1">
      <alignment horizontal="right" wrapText="1" readingOrder="1"/>
    </xf>
    <xf numFmtId="164" fontId="222" fillId="223" borderId="222" xfId="0" applyNumberFormat="1" applyFont="1" applyFill="1" applyBorder="1" applyAlignment="1" applyProtection="1">
      <alignment horizontal="right" wrapText="1" readingOrder="1"/>
    </xf>
    <xf numFmtId="164" fontId="223" fillId="224" borderId="223" xfId="0" applyNumberFormat="1" applyFont="1" applyFill="1" applyBorder="1" applyAlignment="1" applyProtection="1">
      <alignment horizontal="right" wrapText="1" readingOrder="1"/>
    </xf>
    <xf numFmtId="164" fontId="224" fillId="225" borderId="224" xfId="0" applyNumberFormat="1" applyFont="1" applyFill="1" applyBorder="1" applyAlignment="1" applyProtection="1">
      <alignment horizontal="right" wrapText="1" readingOrder="1"/>
    </xf>
    <xf numFmtId="164" fontId="225" fillId="226" borderId="225" xfId="0" applyNumberFormat="1" applyFont="1" applyFill="1" applyBorder="1" applyAlignment="1" applyProtection="1">
      <alignment horizontal="right" wrapText="1" readingOrder="1"/>
    </xf>
    <xf numFmtId="164" fontId="226" fillId="227" borderId="226" xfId="0" applyNumberFormat="1" applyFont="1" applyFill="1" applyBorder="1" applyAlignment="1" applyProtection="1">
      <alignment horizontal="right" wrapText="1" readingOrder="1"/>
    </xf>
    <xf numFmtId="164" fontId="227" fillId="228" borderId="227" xfId="0" applyNumberFormat="1" applyFont="1" applyFill="1" applyBorder="1" applyAlignment="1" applyProtection="1">
      <alignment horizontal="right" wrapText="1" readingOrder="1"/>
    </xf>
    <xf numFmtId="164" fontId="228" fillId="229" borderId="228" xfId="0" applyNumberFormat="1" applyFont="1" applyFill="1" applyBorder="1" applyAlignment="1" applyProtection="1">
      <alignment horizontal="right" wrapText="1" readingOrder="1"/>
    </xf>
    <xf numFmtId="164" fontId="229" fillId="230" borderId="229" xfId="0" applyNumberFormat="1" applyFont="1" applyFill="1" applyBorder="1" applyAlignment="1" applyProtection="1">
      <alignment horizontal="right" wrapText="1" readingOrder="1"/>
    </xf>
    <xf numFmtId="164" fontId="230" fillId="231" borderId="230" xfId="0" applyNumberFormat="1" applyFont="1" applyFill="1" applyBorder="1" applyAlignment="1" applyProtection="1">
      <alignment horizontal="right" wrapText="1" readingOrder="1"/>
    </xf>
    <xf numFmtId="164" fontId="231" fillId="232" borderId="231" xfId="0" applyNumberFormat="1" applyFont="1" applyFill="1" applyBorder="1" applyAlignment="1" applyProtection="1">
      <alignment horizontal="right" wrapText="1" readingOrder="1"/>
    </xf>
    <xf numFmtId="164" fontId="232" fillId="233" borderId="232" xfId="0" applyNumberFormat="1" applyFont="1" applyFill="1" applyBorder="1" applyAlignment="1" applyProtection="1">
      <alignment horizontal="right" wrapText="1" readingOrder="1"/>
    </xf>
    <xf numFmtId="164" fontId="233" fillId="234" borderId="233" xfId="0" applyNumberFormat="1" applyFont="1" applyFill="1" applyBorder="1" applyAlignment="1" applyProtection="1">
      <alignment horizontal="right" wrapText="1" readingOrder="1"/>
    </xf>
    <xf numFmtId="164" fontId="234" fillId="235" borderId="234" xfId="0" applyNumberFormat="1" applyFont="1" applyFill="1" applyBorder="1" applyAlignment="1" applyProtection="1">
      <alignment horizontal="right" wrapText="1" readingOrder="1"/>
    </xf>
    <xf numFmtId="164" fontId="235" fillId="236" borderId="235" xfId="0" applyNumberFormat="1" applyFont="1" applyFill="1" applyBorder="1" applyAlignment="1" applyProtection="1">
      <alignment horizontal="right" wrapText="1" readingOrder="1"/>
    </xf>
    <xf numFmtId="164" fontId="236" fillId="237" borderId="236" xfId="0" applyNumberFormat="1" applyFont="1" applyFill="1" applyBorder="1" applyAlignment="1" applyProtection="1">
      <alignment horizontal="right" wrapText="1" readingOrder="1"/>
    </xf>
    <xf numFmtId="0" fontId="237" fillId="238" borderId="237" xfId="0" applyFont="1" applyFill="1" applyBorder="1" applyAlignment="1" applyProtection="1">
      <alignment horizontal="left" vertical="top" wrapText="1" readingOrder="1"/>
    </xf>
    <xf numFmtId="0" fontId="238" fillId="239" borderId="238" xfId="0" applyFont="1" applyFill="1" applyBorder="1" applyAlignment="1" applyProtection="1">
      <alignment horizontal="left" vertical="top" wrapText="1" readingOrder="1"/>
    </xf>
    <xf numFmtId="164" fontId="239" fillId="240" borderId="239" xfId="0" applyNumberFormat="1" applyFont="1" applyFill="1" applyBorder="1" applyAlignment="1" applyProtection="1">
      <alignment horizontal="right" wrapText="1" readingOrder="1"/>
    </xf>
    <xf numFmtId="164" fontId="240" fillId="241" borderId="240" xfId="0" applyNumberFormat="1" applyFont="1" applyFill="1" applyBorder="1" applyAlignment="1" applyProtection="1">
      <alignment horizontal="right" wrapText="1" readingOrder="1"/>
    </xf>
    <xf numFmtId="164" fontId="241" fillId="242" borderId="241" xfId="0" applyNumberFormat="1" applyFont="1" applyFill="1" applyBorder="1" applyAlignment="1" applyProtection="1">
      <alignment horizontal="right" wrapText="1" readingOrder="1"/>
    </xf>
    <xf numFmtId="164" fontId="242" fillId="243" borderId="242" xfId="0" applyNumberFormat="1" applyFont="1" applyFill="1" applyBorder="1" applyAlignment="1" applyProtection="1">
      <alignment horizontal="right" wrapText="1" readingOrder="1"/>
    </xf>
    <xf numFmtId="164" fontId="243" fillId="244" borderId="243" xfId="0" applyNumberFormat="1" applyFont="1" applyFill="1" applyBorder="1" applyAlignment="1" applyProtection="1">
      <alignment horizontal="right" wrapText="1" readingOrder="1"/>
    </xf>
    <xf numFmtId="164" fontId="244" fillId="245" borderId="244" xfId="0" applyNumberFormat="1" applyFont="1" applyFill="1" applyBorder="1" applyAlignment="1" applyProtection="1">
      <alignment horizontal="right" wrapText="1" readingOrder="1"/>
    </xf>
    <xf numFmtId="164" fontId="245" fillId="246" borderId="245" xfId="0" applyNumberFormat="1" applyFont="1" applyFill="1" applyBorder="1" applyAlignment="1" applyProtection="1">
      <alignment horizontal="right" wrapText="1" readingOrder="1"/>
    </xf>
    <xf numFmtId="164" fontId="246" fillId="247" borderId="246" xfId="0" applyNumberFormat="1" applyFont="1" applyFill="1" applyBorder="1" applyAlignment="1" applyProtection="1">
      <alignment horizontal="right" wrapText="1" readingOrder="1"/>
    </xf>
    <xf numFmtId="164" fontId="247" fillId="248" borderId="247" xfId="0" applyNumberFormat="1" applyFont="1" applyFill="1" applyBorder="1" applyAlignment="1" applyProtection="1">
      <alignment horizontal="right" wrapText="1" readingOrder="1"/>
    </xf>
    <xf numFmtId="164" fontId="248" fillId="249" borderId="248" xfId="0" applyNumberFormat="1" applyFont="1" applyFill="1" applyBorder="1" applyAlignment="1" applyProtection="1">
      <alignment horizontal="right" wrapText="1" readingOrder="1"/>
    </xf>
    <xf numFmtId="164" fontId="249" fillId="250" borderId="249" xfId="0" applyNumberFormat="1" applyFont="1" applyFill="1" applyBorder="1" applyAlignment="1" applyProtection="1">
      <alignment horizontal="right" wrapText="1" readingOrder="1"/>
    </xf>
    <xf numFmtId="164" fontId="250" fillId="251" borderId="250" xfId="0" applyNumberFormat="1" applyFont="1" applyFill="1" applyBorder="1" applyAlignment="1" applyProtection="1">
      <alignment horizontal="right" wrapText="1" readingOrder="1"/>
    </xf>
    <xf numFmtId="164" fontId="251" fillId="252" borderId="251" xfId="0" applyNumberFormat="1" applyFont="1" applyFill="1" applyBorder="1" applyAlignment="1" applyProtection="1">
      <alignment horizontal="right" wrapText="1" readingOrder="1"/>
    </xf>
    <xf numFmtId="164" fontId="252" fillId="253" borderId="252" xfId="0" applyNumberFormat="1" applyFont="1" applyFill="1" applyBorder="1" applyAlignment="1" applyProtection="1">
      <alignment horizontal="right" wrapText="1" readingOrder="1"/>
    </xf>
    <xf numFmtId="164" fontId="253" fillId="254" borderId="253" xfId="0" applyNumberFormat="1" applyFont="1" applyFill="1" applyBorder="1" applyAlignment="1" applyProtection="1">
      <alignment horizontal="right" wrapText="1" readingOrder="1"/>
    </xf>
    <xf numFmtId="164" fontId="254" fillId="255" borderId="254" xfId="0" applyNumberFormat="1" applyFont="1" applyFill="1" applyBorder="1" applyAlignment="1" applyProtection="1">
      <alignment horizontal="right" wrapText="1" readingOrder="1"/>
    </xf>
    <xf numFmtId="164" fontId="255" fillId="256" borderId="255" xfId="0" applyNumberFormat="1" applyFont="1" applyFill="1" applyBorder="1" applyAlignment="1" applyProtection="1">
      <alignment horizontal="right" wrapText="1" readingOrder="1"/>
    </xf>
    <xf numFmtId="164" fontId="256" fillId="257" borderId="256" xfId="0" applyNumberFormat="1" applyFont="1" applyFill="1" applyBorder="1" applyAlignment="1" applyProtection="1">
      <alignment horizontal="right" wrapText="1" readingOrder="1"/>
    </xf>
    <xf numFmtId="164" fontId="257" fillId="258" borderId="257" xfId="0" applyNumberFormat="1" applyFont="1" applyFill="1" applyBorder="1" applyAlignment="1" applyProtection="1">
      <alignment horizontal="right" wrapText="1" readingOrder="1"/>
    </xf>
    <xf numFmtId="164" fontId="258" fillId="259" borderId="258" xfId="0" applyNumberFormat="1" applyFont="1" applyFill="1" applyBorder="1" applyAlignment="1" applyProtection="1">
      <alignment horizontal="right" wrapText="1" readingOrder="1"/>
    </xf>
    <xf numFmtId="164" fontId="259" fillId="260" borderId="259" xfId="0" applyNumberFormat="1" applyFont="1" applyFill="1" applyBorder="1" applyAlignment="1" applyProtection="1">
      <alignment horizontal="right" wrapText="1" readingOrder="1"/>
    </xf>
    <xf numFmtId="164" fontId="260" fillId="261" borderId="260" xfId="0" applyNumberFormat="1" applyFont="1" applyFill="1" applyBorder="1" applyAlignment="1" applyProtection="1">
      <alignment horizontal="right" wrapText="1" readingOrder="1"/>
    </xf>
    <xf numFmtId="164" fontId="261" fillId="262" borderId="261" xfId="0" applyNumberFormat="1" applyFont="1" applyFill="1" applyBorder="1" applyAlignment="1" applyProtection="1">
      <alignment horizontal="right" wrapText="1" readingOrder="1"/>
    </xf>
    <xf numFmtId="164" fontId="262" fillId="263" borderId="262" xfId="0" applyNumberFormat="1" applyFont="1" applyFill="1" applyBorder="1" applyAlignment="1" applyProtection="1">
      <alignment horizontal="right" wrapText="1" readingOrder="1"/>
    </xf>
    <xf numFmtId="0" fontId="263" fillId="264" borderId="263" xfId="0" applyFont="1" applyFill="1" applyBorder="1" applyAlignment="1" applyProtection="1">
      <alignment horizontal="left" vertical="top" wrapText="1" readingOrder="1"/>
    </xf>
    <xf numFmtId="0" fontId="264" fillId="265" borderId="264" xfId="0" applyFont="1" applyFill="1" applyBorder="1" applyAlignment="1" applyProtection="1">
      <alignment horizontal="left" vertical="top" wrapText="1" readingOrder="1"/>
    </xf>
    <xf numFmtId="164" fontId="265" fillId="266" borderId="265" xfId="0" applyNumberFormat="1" applyFont="1" applyFill="1" applyBorder="1" applyAlignment="1" applyProtection="1">
      <alignment horizontal="right" wrapText="1" readingOrder="1"/>
    </xf>
    <xf numFmtId="164" fontId="266" fillId="267" borderId="266" xfId="0" applyNumberFormat="1" applyFont="1" applyFill="1" applyBorder="1" applyAlignment="1" applyProtection="1">
      <alignment horizontal="right" wrapText="1" readingOrder="1"/>
    </xf>
    <xf numFmtId="164" fontId="267" fillId="268" borderId="267" xfId="0" applyNumberFormat="1" applyFont="1" applyFill="1" applyBorder="1" applyAlignment="1" applyProtection="1">
      <alignment horizontal="right" wrapText="1" readingOrder="1"/>
    </xf>
    <xf numFmtId="164" fontId="268" fillId="269" borderId="268" xfId="0" applyNumberFormat="1" applyFont="1" applyFill="1" applyBorder="1" applyAlignment="1" applyProtection="1">
      <alignment horizontal="right" wrapText="1" readingOrder="1"/>
    </xf>
    <xf numFmtId="164" fontId="269" fillId="270" borderId="269" xfId="0" applyNumberFormat="1" applyFont="1" applyFill="1" applyBorder="1" applyAlignment="1" applyProtection="1">
      <alignment horizontal="right" wrapText="1" readingOrder="1"/>
    </xf>
    <xf numFmtId="164" fontId="270" fillId="271" borderId="270" xfId="0" applyNumberFormat="1" applyFont="1" applyFill="1" applyBorder="1" applyAlignment="1" applyProtection="1">
      <alignment horizontal="right" wrapText="1" readingOrder="1"/>
    </xf>
    <xf numFmtId="164" fontId="271" fillId="272" borderId="271" xfId="0" applyNumberFormat="1" applyFont="1" applyFill="1" applyBorder="1" applyAlignment="1" applyProtection="1">
      <alignment horizontal="right" wrapText="1" readingOrder="1"/>
    </xf>
    <xf numFmtId="164" fontId="272" fillId="273" borderId="272" xfId="0" applyNumberFormat="1" applyFont="1" applyFill="1" applyBorder="1" applyAlignment="1" applyProtection="1">
      <alignment horizontal="right" wrapText="1" readingOrder="1"/>
    </xf>
    <xf numFmtId="164" fontId="273" fillId="274" borderId="273" xfId="0" applyNumberFormat="1" applyFont="1" applyFill="1" applyBorder="1" applyAlignment="1" applyProtection="1">
      <alignment horizontal="right" wrapText="1" readingOrder="1"/>
    </xf>
    <xf numFmtId="164" fontId="274" fillId="275" borderId="274" xfId="0" applyNumberFormat="1" applyFont="1" applyFill="1" applyBorder="1" applyAlignment="1" applyProtection="1">
      <alignment horizontal="right" wrapText="1" readingOrder="1"/>
    </xf>
    <xf numFmtId="164" fontId="275" fillId="276" borderId="275" xfId="0" applyNumberFormat="1" applyFont="1" applyFill="1" applyBorder="1" applyAlignment="1" applyProtection="1">
      <alignment horizontal="right" wrapText="1" readingOrder="1"/>
    </xf>
    <xf numFmtId="164" fontId="276" fillId="277" borderId="276" xfId="0" applyNumberFormat="1" applyFont="1" applyFill="1" applyBorder="1" applyAlignment="1" applyProtection="1">
      <alignment horizontal="right" wrapText="1" readingOrder="1"/>
    </xf>
    <xf numFmtId="164" fontId="277" fillId="278" borderId="277" xfId="0" applyNumberFormat="1" applyFont="1" applyFill="1" applyBorder="1" applyAlignment="1" applyProtection="1">
      <alignment horizontal="right" wrapText="1" readingOrder="1"/>
    </xf>
    <xf numFmtId="164" fontId="278" fillId="279" borderId="278" xfId="0" applyNumberFormat="1" applyFont="1" applyFill="1" applyBorder="1" applyAlignment="1" applyProtection="1">
      <alignment horizontal="right" wrapText="1" readingOrder="1"/>
    </xf>
    <xf numFmtId="164" fontId="279" fillId="280" borderId="279" xfId="0" applyNumberFormat="1" applyFont="1" applyFill="1" applyBorder="1" applyAlignment="1" applyProtection="1">
      <alignment horizontal="right" wrapText="1" readingOrder="1"/>
    </xf>
    <xf numFmtId="164" fontId="280" fillId="281" borderId="280" xfId="0" applyNumberFormat="1" applyFont="1" applyFill="1" applyBorder="1" applyAlignment="1" applyProtection="1">
      <alignment horizontal="right" wrapText="1" readingOrder="1"/>
    </xf>
    <xf numFmtId="164" fontId="281" fillId="282" borderId="281" xfId="0" applyNumberFormat="1" applyFont="1" applyFill="1" applyBorder="1" applyAlignment="1" applyProtection="1">
      <alignment horizontal="right" wrapText="1" readingOrder="1"/>
    </xf>
    <xf numFmtId="164" fontId="282" fillId="283" borderId="282" xfId="0" applyNumberFormat="1" applyFont="1" applyFill="1" applyBorder="1" applyAlignment="1" applyProtection="1">
      <alignment horizontal="right" wrapText="1" readingOrder="1"/>
    </xf>
    <xf numFmtId="164" fontId="283" fillId="284" borderId="283" xfId="0" applyNumberFormat="1" applyFont="1" applyFill="1" applyBorder="1" applyAlignment="1" applyProtection="1">
      <alignment horizontal="right" wrapText="1" readingOrder="1"/>
    </xf>
    <xf numFmtId="164" fontId="284" fillId="285" borderId="284" xfId="0" applyNumberFormat="1" applyFont="1" applyFill="1" applyBorder="1" applyAlignment="1" applyProtection="1">
      <alignment horizontal="right" wrapText="1" readingOrder="1"/>
    </xf>
    <xf numFmtId="164" fontId="285" fillId="286" borderId="285" xfId="0" applyNumberFormat="1" applyFont="1" applyFill="1" applyBorder="1" applyAlignment="1" applyProtection="1">
      <alignment horizontal="right" wrapText="1" readingOrder="1"/>
    </xf>
    <xf numFmtId="164" fontId="286" fillId="287" borderId="286" xfId="0" applyNumberFormat="1" applyFont="1" applyFill="1" applyBorder="1" applyAlignment="1" applyProtection="1">
      <alignment horizontal="right" wrapText="1" readingOrder="1"/>
    </xf>
    <xf numFmtId="164" fontId="287" fillId="288" borderId="287" xfId="0" applyNumberFormat="1" applyFont="1" applyFill="1" applyBorder="1" applyAlignment="1" applyProtection="1">
      <alignment horizontal="right" wrapText="1" readingOrder="1"/>
    </xf>
    <xf numFmtId="164" fontId="288" fillId="289" borderId="288" xfId="0" applyNumberFormat="1" applyFont="1" applyFill="1" applyBorder="1" applyAlignment="1" applyProtection="1">
      <alignment horizontal="right" wrapText="1" readingOrder="1"/>
    </xf>
    <xf numFmtId="0" fontId="289" fillId="290" borderId="289" xfId="0" applyFont="1" applyFill="1" applyBorder="1" applyAlignment="1" applyProtection="1">
      <alignment horizontal="left" vertical="top" wrapText="1" readingOrder="1"/>
    </xf>
    <xf numFmtId="0" fontId="290" fillId="291" borderId="290" xfId="0" applyFont="1" applyFill="1" applyBorder="1" applyAlignment="1" applyProtection="1">
      <alignment horizontal="left" vertical="top" wrapText="1" readingOrder="1"/>
    </xf>
    <xf numFmtId="164" fontId="291" fillId="292" borderId="291" xfId="0" applyNumberFormat="1" applyFont="1" applyFill="1" applyBorder="1" applyAlignment="1" applyProtection="1">
      <alignment horizontal="right" wrapText="1" readingOrder="1"/>
    </xf>
    <xf numFmtId="164" fontId="292" fillId="293" borderId="292" xfId="0" applyNumberFormat="1" applyFont="1" applyFill="1" applyBorder="1" applyAlignment="1" applyProtection="1">
      <alignment horizontal="right" wrapText="1" readingOrder="1"/>
    </xf>
    <xf numFmtId="164" fontId="293" fillId="294" borderId="293" xfId="0" applyNumberFormat="1" applyFont="1" applyFill="1" applyBorder="1" applyAlignment="1" applyProtection="1">
      <alignment horizontal="right" wrapText="1" readingOrder="1"/>
    </xf>
    <xf numFmtId="164" fontId="294" fillId="295" borderId="294" xfId="0" applyNumberFormat="1" applyFont="1" applyFill="1" applyBorder="1" applyAlignment="1" applyProtection="1">
      <alignment horizontal="right" wrapText="1" readingOrder="1"/>
    </xf>
    <xf numFmtId="164" fontId="295" fillId="296" borderId="295" xfId="0" applyNumberFormat="1" applyFont="1" applyFill="1" applyBorder="1" applyAlignment="1" applyProtection="1">
      <alignment horizontal="right" wrapText="1" readingOrder="1"/>
    </xf>
    <xf numFmtId="164" fontId="296" fillId="297" borderId="296" xfId="0" applyNumberFormat="1" applyFont="1" applyFill="1" applyBorder="1" applyAlignment="1" applyProtection="1">
      <alignment horizontal="right" wrapText="1" readingOrder="1"/>
    </xf>
    <xf numFmtId="164" fontId="297" fillId="298" borderId="297" xfId="0" applyNumberFormat="1" applyFont="1" applyFill="1" applyBorder="1" applyAlignment="1" applyProtection="1">
      <alignment horizontal="right" wrapText="1" readingOrder="1"/>
    </xf>
    <xf numFmtId="164" fontId="298" fillId="299" borderId="298" xfId="0" applyNumberFormat="1" applyFont="1" applyFill="1" applyBorder="1" applyAlignment="1" applyProtection="1">
      <alignment horizontal="right" wrapText="1" readingOrder="1"/>
    </xf>
    <xf numFmtId="164" fontId="299" fillId="300" borderId="299" xfId="0" applyNumberFormat="1" applyFont="1" applyFill="1" applyBorder="1" applyAlignment="1" applyProtection="1">
      <alignment horizontal="right" wrapText="1" readingOrder="1"/>
    </xf>
    <xf numFmtId="164" fontId="300" fillId="301" borderId="300" xfId="0" applyNumberFormat="1" applyFont="1" applyFill="1" applyBorder="1" applyAlignment="1" applyProtection="1">
      <alignment horizontal="right" wrapText="1" readingOrder="1"/>
    </xf>
    <xf numFmtId="164" fontId="301" fillId="302" borderId="301" xfId="0" applyNumberFormat="1" applyFont="1" applyFill="1" applyBorder="1" applyAlignment="1" applyProtection="1">
      <alignment horizontal="right" wrapText="1" readingOrder="1"/>
    </xf>
    <xf numFmtId="164" fontId="302" fillId="303" borderId="302" xfId="0" applyNumberFormat="1" applyFont="1" applyFill="1" applyBorder="1" applyAlignment="1" applyProtection="1">
      <alignment horizontal="right" wrapText="1" readingOrder="1"/>
    </xf>
    <xf numFmtId="164" fontId="303" fillId="304" borderId="303" xfId="0" applyNumberFormat="1" applyFont="1" applyFill="1" applyBorder="1" applyAlignment="1" applyProtection="1">
      <alignment horizontal="right" wrapText="1" readingOrder="1"/>
    </xf>
    <xf numFmtId="164" fontId="304" fillId="305" borderId="304" xfId="0" applyNumberFormat="1" applyFont="1" applyFill="1" applyBorder="1" applyAlignment="1" applyProtection="1">
      <alignment horizontal="right" wrapText="1" readingOrder="1"/>
    </xf>
    <xf numFmtId="164" fontId="305" fillId="306" borderId="305" xfId="0" applyNumberFormat="1" applyFont="1" applyFill="1" applyBorder="1" applyAlignment="1" applyProtection="1">
      <alignment horizontal="right" wrapText="1" readingOrder="1"/>
    </xf>
    <xf numFmtId="164" fontId="306" fillId="307" borderId="306" xfId="0" applyNumberFormat="1" applyFont="1" applyFill="1" applyBorder="1" applyAlignment="1" applyProtection="1">
      <alignment horizontal="right" wrapText="1" readingOrder="1"/>
    </xf>
    <xf numFmtId="164" fontId="307" fillId="308" borderId="307" xfId="0" applyNumberFormat="1" applyFont="1" applyFill="1" applyBorder="1" applyAlignment="1" applyProtection="1">
      <alignment horizontal="right" wrapText="1" readingOrder="1"/>
    </xf>
    <xf numFmtId="164" fontId="308" fillId="309" borderId="308" xfId="0" applyNumberFormat="1" applyFont="1" applyFill="1" applyBorder="1" applyAlignment="1" applyProtection="1">
      <alignment horizontal="right" wrapText="1" readingOrder="1"/>
    </xf>
    <xf numFmtId="164" fontId="309" fillId="310" borderId="309" xfId="0" applyNumberFormat="1" applyFont="1" applyFill="1" applyBorder="1" applyAlignment="1" applyProtection="1">
      <alignment horizontal="right" wrapText="1" readingOrder="1"/>
    </xf>
    <xf numFmtId="164" fontId="310" fillId="311" borderId="310" xfId="0" applyNumberFormat="1" applyFont="1" applyFill="1" applyBorder="1" applyAlignment="1" applyProtection="1">
      <alignment horizontal="right" wrapText="1" readingOrder="1"/>
    </xf>
    <xf numFmtId="164" fontId="311" fillId="312" borderId="311" xfId="0" applyNumberFormat="1" applyFont="1" applyFill="1" applyBorder="1" applyAlignment="1" applyProtection="1">
      <alignment horizontal="right" wrapText="1" readingOrder="1"/>
    </xf>
    <xf numFmtId="164" fontId="312" fillId="313" borderId="312" xfId="0" applyNumberFormat="1" applyFont="1" applyFill="1" applyBorder="1" applyAlignment="1" applyProtection="1">
      <alignment horizontal="right" wrapText="1" readingOrder="1"/>
    </xf>
    <xf numFmtId="164" fontId="313" fillId="314" borderId="313" xfId="0" applyNumberFormat="1" applyFont="1" applyFill="1" applyBorder="1" applyAlignment="1" applyProtection="1">
      <alignment horizontal="right" wrapText="1" readingOrder="1"/>
    </xf>
    <xf numFmtId="164" fontId="314" fillId="315" borderId="314" xfId="0" applyNumberFormat="1" applyFont="1" applyFill="1" applyBorder="1" applyAlignment="1" applyProtection="1">
      <alignment horizontal="right" wrapText="1" readingOrder="1"/>
    </xf>
    <xf numFmtId="0" fontId="315" fillId="316" borderId="315" xfId="0" applyFont="1" applyFill="1" applyBorder="1" applyAlignment="1" applyProtection="1">
      <alignment horizontal="left" vertical="top" wrapText="1" readingOrder="1"/>
    </xf>
    <xf numFmtId="0" fontId="316" fillId="317" borderId="316" xfId="0" applyFont="1" applyFill="1" applyBorder="1" applyAlignment="1" applyProtection="1">
      <alignment horizontal="left" vertical="top" wrapText="1" readingOrder="1"/>
    </xf>
    <xf numFmtId="0" fontId="317" fillId="318" borderId="317" xfId="0" applyFont="1" applyFill="1" applyBorder="1" applyAlignment="1" applyProtection="1">
      <alignment horizontal="left" vertical="top" wrapText="1" readingOrder="1"/>
    </xf>
    <xf numFmtId="0" fontId="318" fillId="319" borderId="318" xfId="0" applyFont="1" applyFill="1" applyBorder="1" applyAlignment="1" applyProtection="1">
      <alignment horizontal="left" vertical="top" wrapText="1" readingOrder="1"/>
    </xf>
    <xf numFmtId="0" fontId="319" fillId="320" borderId="319" xfId="0" applyFont="1" applyFill="1" applyBorder="1" applyAlignment="1" applyProtection="1">
      <alignment horizontal="left" vertical="top" wrapText="1" readingOrder="1"/>
    </xf>
    <xf numFmtId="0" fontId="320" fillId="321" borderId="320" xfId="0" applyFont="1" applyFill="1" applyBorder="1" applyAlignment="1" applyProtection="1">
      <alignment horizontal="left" vertical="top" wrapText="1" readingOrder="1"/>
    </xf>
    <xf numFmtId="0" fontId="321" fillId="322" borderId="321" xfId="0" applyFont="1" applyFill="1" applyBorder="1" applyAlignment="1" applyProtection="1">
      <alignment horizontal="left" vertical="top" wrapText="1" readingOrder="1"/>
    </xf>
    <xf numFmtId="0" fontId="322" fillId="323" borderId="322" xfId="0" applyFont="1" applyFill="1" applyBorder="1" applyAlignment="1" applyProtection="1">
      <alignment horizontal="left" vertical="top" wrapText="1" readingOrder="1"/>
    </xf>
    <xf numFmtId="0" fontId="323" fillId="324" borderId="323" xfId="0" applyFont="1" applyFill="1" applyBorder="1" applyAlignment="1" applyProtection="1">
      <alignment horizontal="left" vertical="top" wrapText="1" readingOrder="1"/>
    </xf>
    <xf numFmtId="0" fontId="324" fillId="325" borderId="324" xfId="0" applyFont="1" applyFill="1" applyBorder="1" applyAlignment="1" applyProtection="1">
      <alignment horizontal="left" vertical="top" wrapText="1" readingOrder="1"/>
    </xf>
    <xf numFmtId="0" fontId="325" fillId="326" borderId="325" xfId="0" applyFont="1" applyFill="1" applyBorder="1" applyAlignment="1" applyProtection="1">
      <alignment horizontal="left" vertical="top" wrapText="1" readingOrder="1"/>
    </xf>
    <xf numFmtId="0" fontId="326" fillId="327" borderId="326" xfId="0" applyFont="1" applyFill="1" applyBorder="1" applyAlignment="1" applyProtection="1">
      <alignment horizontal="left" vertical="top" wrapText="1" readingOrder="1"/>
    </xf>
    <xf numFmtId="0" fontId="327" fillId="328" borderId="327" xfId="0" applyFont="1" applyFill="1" applyBorder="1" applyAlignment="1" applyProtection="1">
      <alignment horizontal="left" vertical="top" wrapText="1" readingOrder="1"/>
    </xf>
    <xf numFmtId="0" fontId="328" fillId="329" borderId="328" xfId="0" applyFont="1" applyFill="1" applyBorder="1" applyAlignment="1" applyProtection="1">
      <alignment horizontal="left" vertical="top" wrapText="1" readingOrder="1"/>
    </xf>
    <xf numFmtId="0" fontId="329" fillId="330" borderId="329" xfId="0" applyFont="1" applyFill="1" applyBorder="1" applyAlignment="1" applyProtection="1">
      <alignment horizontal="left" vertical="top" wrapText="1" readingOrder="1"/>
    </xf>
    <xf numFmtId="0" fontId="330" fillId="331" borderId="330" xfId="0" applyFont="1" applyFill="1" applyBorder="1" applyAlignment="1" applyProtection="1">
      <alignment horizontal="left" vertical="top" wrapText="1" readingOrder="1"/>
    </xf>
    <xf numFmtId="0" fontId="331" fillId="332" borderId="331" xfId="0" applyFont="1" applyFill="1" applyBorder="1" applyAlignment="1" applyProtection="1">
      <alignment horizontal="left" vertical="top" wrapText="1" readingOrder="1"/>
    </xf>
    <xf numFmtId="0" fontId="332" fillId="333" borderId="332" xfId="0" applyFont="1" applyFill="1" applyBorder="1" applyAlignment="1" applyProtection="1">
      <alignment horizontal="left" vertical="top" wrapText="1" readingOrder="1"/>
    </xf>
    <xf numFmtId="0" fontId="333" fillId="334" borderId="333" xfId="0" applyFont="1" applyFill="1" applyBorder="1" applyAlignment="1" applyProtection="1">
      <alignment horizontal="left" vertical="top" wrapText="1" readingOrder="1"/>
    </xf>
    <xf numFmtId="0" fontId="334" fillId="335" borderId="334" xfId="0" applyFont="1" applyFill="1" applyBorder="1" applyAlignment="1" applyProtection="1">
      <alignment horizontal="left" vertical="top" wrapText="1" readingOrder="1"/>
    </xf>
    <xf numFmtId="0" fontId="335" fillId="336" borderId="335" xfId="0" applyFont="1" applyFill="1" applyBorder="1" applyAlignment="1" applyProtection="1">
      <alignment horizontal="left" vertical="top" wrapText="1" readingOrder="1"/>
    </xf>
    <xf numFmtId="0" fontId="336" fillId="337" borderId="336" xfId="0" applyFont="1" applyFill="1" applyBorder="1" applyAlignment="1" applyProtection="1">
      <alignment horizontal="left" vertical="top" wrapText="1" readingOrder="1"/>
    </xf>
    <xf numFmtId="0" fontId="337" fillId="338" borderId="337" xfId="0" applyFont="1" applyFill="1" applyBorder="1" applyAlignment="1" applyProtection="1">
      <alignment horizontal="left" vertical="top" wrapText="1" readingOrder="1"/>
    </xf>
    <xf numFmtId="0" fontId="338" fillId="339" borderId="338" xfId="0" applyFont="1" applyFill="1" applyBorder="1" applyAlignment="1" applyProtection="1">
      <alignment horizontal="left" vertical="top" wrapText="1" readingOrder="1"/>
    </xf>
    <xf numFmtId="0" fontId="339" fillId="340" borderId="339" xfId="0" applyFont="1" applyFill="1" applyBorder="1" applyAlignment="1" applyProtection="1">
      <alignment horizontal="left" vertical="top" wrapText="1" readingOrder="1"/>
    </xf>
    <xf numFmtId="0" fontId="340" fillId="341" borderId="340" xfId="0" applyFont="1" applyFill="1" applyBorder="1" applyAlignment="1" applyProtection="1">
      <alignment horizontal="right" vertical="top" wrapText="1" readingOrder="1"/>
    </xf>
    <xf numFmtId="0" fontId="341" fillId="342" borderId="341" xfId="0" applyFont="1" applyFill="1" applyBorder="1" applyAlignment="1" applyProtection="1">
      <alignment horizontal="left" vertical="top" wrapText="1" readingOrder="1"/>
    </xf>
    <xf numFmtId="0" fontId="342" fillId="343" borderId="342" xfId="0" applyFont="1" applyFill="1" applyBorder="1" applyAlignment="1" applyProtection="1">
      <alignment horizontal="left" vertical="top" wrapText="1" readingOrder="1"/>
    </xf>
    <xf numFmtId="164" fontId="343" fillId="344" borderId="343" xfId="0" applyNumberFormat="1" applyFont="1" applyFill="1" applyBorder="1" applyAlignment="1" applyProtection="1">
      <alignment horizontal="right" wrapText="1" readingOrder="1"/>
    </xf>
    <xf numFmtId="164" fontId="344" fillId="345" borderId="344" xfId="0" applyNumberFormat="1" applyFont="1" applyFill="1" applyBorder="1" applyAlignment="1" applyProtection="1">
      <alignment horizontal="right" wrapText="1" readingOrder="1"/>
    </xf>
    <xf numFmtId="164" fontId="345" fillId="346" borderId="345" xfId="0" applyNumberFormat="1" applyFont="1" applyFill="1" applyBorder="1" applyAlignment="1" applyProtection="1">
      <alignment horizontal="right" wrapText="1" readingOrder="1"/>
    </xf>
    <xf numFmtId="164" fontId="346" fillId="347" borderId="346" xfId="0" applyNumberFormat="1" applyFont="1" applyFill="1" applyBorder="1" applyAlignment="1" applyProtection="1">
      <alignment horizontal="right" wrapText="1" readingOrder="1"/>
    </xf>
    <xf numFmtId="164" fontId="347" fillId="348" borderId="347" xfId="0" applyNumberFormat="1" applyFont="1" applyFill="1" applyBorder="1" applyAlignment="1" applyProtection="1">
      <alignment horizontal="right" wrapText="1" readingOrder="1"/>
    </xf>
    <xf numFmtId="164" fontId="348" fillId="349" borderId="348" xfId="0" applyNumberFormat="1" applyFont="1" applyFill="1" applyBorder="1" applyAlignment="1" applyProtection="1">
      <alignment horizontal="right" wrapText="1" readingOrder="1"/>
    </xf>
    <xf numFmtId="164" fontId="349" fillId="350" borderId="349" xfId="0" applyNumberFormat="1" applyFont="1" applyFill="1" applyBorder="1" applyAlignment="1" applyProtection="1">
      <alignment horizontal="right" wrapText="1" readingOrder="1"/>
    </xf>
    <xf numFmtId="164" fontId="350" fillId="351" borderId="350" xfId="0" applyNumberFormat="1" applyFont="1" applyFill="1" applyBorder="1" applyAlignment="1" applyProtection="1">
      <alignment horizontal="right" wrapText="1" readingOrder="1"/>
    </xf>
    <xf numFmtId="164" fontId="351" fillId="352" borderId="351" xfId="0" applyNumberFormat="1" applyFont="1" applyFill="1" applyBorder="1" applyAlignment="1" applyProtection="1">
      <alignment horizontal="right" wrapText="1" readingOrder="1"/>
    </xf>
    <xf numFmtId="164" fontId="352" fillId="353" borderId="352" xfId="0" applyNumberFormat="1" applyFont="1" applyFill="1" applyBorder="1" applyAlignment="1" applyProtection="1">
      <alignment horizontal="right" wrapText="1" readingOrder="1"/>
    </xf>
    <xf numFmtId="164" fontId="353" fillId="354" borderId="353" xfId="0" applyNumberFormat="1" applyFont="1" applyFill="1" applyBorder="1" applyAlignment="1" applyProtection="1">
      <alignment horizontal="right" wrapText="1" readingOrder="1"/>
    </xf>
    <xf numFmtId="164" fontId="354" fillId="355" borderId="354" xfId="0" applyNumberFormat="1" applyFont="1" applyFill="1" applyBorder="1" applyAlignment="1" applyProtection="1">
      <alignment horizontal="right" wrapText="1" readingOrder="1"/>
    </xf>
    <xf numFmtId="164" fontId="355" fillId="356" borderId="355" xfId="0" applyNumberFormat="1" applyFont="1" applyFill="1" applyBorder="1" applyAlignment="1" applyProtection="1">
      <alignment horizontal="right" wrapText="1" readingOrder="1"/>
    </xf>
    <xf numFmtId="164" fontId="356" fillId="357" borderId="356" xfId="0" applyNumberFormat="1" applyFont="1" applyFill="1" applyBorder="1" applyAlignment="1" applyProtection="1">
      <alignment horizontal="right" wrapText="1" readingOrder="1"/>
    </xf>
    <xf numFmtId="164" fontId="357" fillId="358" borderId="357" xfId="0" applyNumberFormat="1" applyFont="1" applyFill="1" applyBorder="1" applyAlignment="1" applyProtection="1">
      <alignment horizontal="right" wrapText="1" readingOrder="1"/>
    </xf>
    <xf numFmtId="164" fontId="358" fillId="359" borderId="358" xfId="0" applyNumberFormat="1" applyFont="1" applyFill="1" applyBorder="1" applyAlignment="1" applyProtection="1">
      <alignment horizontal="right" wrapText="1" readingOrder="1"/>
    </xf>
    <xf numFmtId="164" fontId="359" fillId="360" borderId="359" xfId="0" applyNumberFormat="1" applyFont="1" applyFill="1" applyBorder="1" applyAlignment="1" applyProtection="1">
      <alignment horizontal="right" wrapText="1" readingOrder="1"/>
    </xf>
    <xf numFmtId="164" fontId="360" fillId="361" borderId="360" xfId="0" applyNumberFormat="1" applyFont="1" applyFill="1" applyBorder="1" applyAlignment="1" applyProtection="1">
      <alignment horizontal="right" wrapText="1" readingOrder="1"/>
    </xf>
    <xf numFmtId="164" fontId="361" fillId="362" borderId="361" xfId="0" applyNumberFormat="1" applyFont="1" applyFill="1" applyBorder="1" applyAlignment="1" applyProtection="1">
      <alignment horizontal="right" wrapText="1" readingOrder="1"/>
    </xf>
    <xf numFmtId="164" fontId="362" fillId="363" borderId="362" xfId="0" applyNumberFormat="1" applyFont="1" applyFill="1" applyBorder="1" applyAlignment="1" applyProtection="1">
      <alignment horizontal="right" wrapText="1" readingOrder="1"/>
    </xf>
    <xf numFmtId="164" fontId="363" fillId="364" borderId="363" xfId="0" applyNumberFormat="1" applyFont="1" applyFill="1" applyBorder="1" applyAlignment="1" applyProtection="1">
      <alignment horizontal="right" wrapText="1" readingOrder="1"/>
    </xf>
    <xf numFmtId="164" fontId="364" fillId="365" borderId="364" xfId="0" applyNumberFormat="1" applyFont="1" applyFill="1" applyBorder="1" applyAlignment="1" applyProtection="1">
      <alignment horizontal="right" wrapText="1" readingOrder="1"/>
    </xf>
    <xf numFmtId="164" fontId="365" fillId="366" borderId="365" xfId="0" applyNumberFormat="1" applyFont="1" applyFill="1" applyBorder="1" applyAlignment="1" applyProtection="1">
      <alignment horizontal="right" wrapText="1" readingOrder="1"/>
    </xf>
    <xf numFmtId="164" fontId="366" fillId="367" borderId="366" xfId="0" applyNumberFormat="1" applyFont="1" applyFill="1" applyBorder="1" applyAlignment="1" applyProtection="1">
      <alignment horizontal="right" wrapText="1" readingOrder="1"/>
    </xf>
    <xf numFmtId="0" fontId="367" fillId="368" borderId="367" xfId="0" applyFont="1" applyFill="1" applyBorder="1" applyAlignment="1" applyProtection="1">
      <alignment horizontal="left" vertical="top" wrapText="1" readingOrder="1"/>
    </xf>
    <xf numFmtId="0" fontId="368" fillId="369" borderId="368" xfId="0" applyFont="1" applyFill="1" applyBorder="1" applyAlignment="1" applyProtection="1">
      <alignment horizontal="left" vertical="top" wrapText="1" readingOrder="1"/>
    </xf>
    <xf numFmtId="164" fontId="369" fillId="370" borderId="369" xfId="0" applyNumberFormat="1" applyFont="1" applyFill="1" applyBorder="1" applyAlignment="1" applyProtection="1">
      <alignment horizontal="right" wrapText="1" readingOrder="1"/>
    </xf>
    <xf numFmtId="164" fontId="370" fillId="371" borderId="370" xfId="0" applyNumberFormat="1" applyFont="1" applyFill="1" applyBorder="1" applyAlignment="1" applyProtection="1">
      <alignment horizontal="right" wrapText="1" readingOrder="1"/>
    </xf>
    <xf numFmtId="164" fontId="371" fillId="372" borderId="371" xfId="0" applyNumberFormat="1" applyFont="1" applyFill="1" applyBorder="1" applyAlignment="1" applyProtection="1">
      <alignment horizontal="right" wrapText="1" readingOrder="1"/>
    </xf>
    <xf numFmtId="164" fontId="372" fillId="373" borderId="372" xfId="0" applyNumberFormat="1" applyFont="1" applyFill="1" applyBorder="1" applyAlignment="1" applyProtection="1">
      <alignment horizontal="right" wrapText="1" readingOrder="1"/>
    </xf>
    <xf numFmtId="164" fontId="373" fillId="374" borderId="373" xfId="0" applyNumberFormat="1" applyFont="1" applyFill="1" applyBorder="1" applyAlignment="1" applyProtection="1">
      <alignment horizontal="right" wrapText="1" readingOrder="1"/>
    </xf>
    <xf numFmtId="164" fontId="374" fillId="375" borderId="374" xfId="0" applyNumberFormat="1" applyFont="1" applyFill="1" applyBorder="1" applyAlignment="1" applyProtection="1">
      <alignment horizontal="right" wrapText="1" readingOrder="1"/>
    </xf>
    <xf numFmtId="164" fontId="375" fillId="376" borderId="375" xfId="0" applyNumberFormat="1" applyFont="1" applyFill="1" applyBorder="1" applyAlignment="1" applyProtection="1">
      <alignment horizontal="right" wrapText="1" readingOrder="1"/>
    </xf>
    <xf numFmtId="164" fontId="376" fillId="377" borderId="376" xfId="0" applyNumberFormat="1" applyFont="1" applyFill="1" applyBorder="1" applyAlignment="1" applyProtection="1">
      <alignment horizontal="right" wrapText="1" readingOrder="1"/>
    </xf>
    <xf numFmtId="164" fontId="377" fillId="378" borderId="377" xfId="0" applyNumberFormat="1" applyFont="1" applyFill="1" applyBorder="1" applyAlignment="1" applyProtection="1">
      <alignment horizontal="right" wrapText="1" readingOrder="1"/>
    </xf>
    <xf numFmtId="164" fontId="378" fillId="379" borderId="378" xfId="0" applyNumberFormat="1" applyFont="1" applyFill="1" applyBorder="1" applyAlignment="1" applyProtection="1">
      <alignment horizontal="right" wrapText="1" readingOrder="1"/>
    </xf>
    <xf numFmtId="164" fontId="379" fillId="380" borderId="379" xfId="0" applyNumberFormat="1" applyFont="1" applyFill="1" applyBorder="1" applyAlignment="1" applyProtection="1">
      <alignment horizontal="right" wrapText="1" readingOrder="1"/>
    </xf>
    <xf numFmtId="164" fontId="380" fillId="381" borderId="380" xfId="0" applyNumberFormat="1" applyFont="1" applyFill="1" applyBorder="1" applyAlignment="1" applyProtection="1">
      <alignment horizontal="right" wrapText="1" readingOrder="1"/>
    </xf>
    <xf numFmtId="164" fontId="381" fillId="382" borderId="381" xfId="0" applyNumberFormat="1" applyFont="1" applyFill="1" applyBorder="1" applyAlignment="1" applyProtection="1">
      <alignment horizontal="right" wrapText="1" readingOrder="1"/>
    </xf>
    <xf numFmtId="164" fontId="382" fillId="383" borderId="382" xfId="0" applyNumberFormat="1" applyFont="1" applyFill="1" applyBorder="1" applyAlignment="1" applyProtection="1">
      <alignment horizontal="right" wrapText="1" readingOrder="1"/>
    </xf>
    <xf numFmtId="164" fontId="383" fillId="384" borderId="383" xfId="0" applyNumberFormat="1" applyFont="1" applyFill="1" applyBorder="1" applyAlignment="1" applyProtection="1">
      <alignment horizontal="right" wrapText="1" readingOrder="1"/>
    </xf>
    <xf numFmtId="164" fontId="384" fillId="385" borderId="384" xfId="0" applyNumberFormat="1" applyFont="1" applyFill="1" applyBorder="1" applyAlignment="1" applyProtection="1">
      <alignment horizontal="right" wrapText="1" readingOrder="1"/>
    </xf>
    <xf numFmtId="164" fontId="385" fillId="386" borderId="385" xfId="0" applyNumberFormat="1" applyFont="1" applyFill="1" applyBorder="1" applyAlignment="1" applyProtection="1">
      <alignment horizontal="right" wrapText="1" readingOrder="1"/>
    </xf>
    <xf numFmtId="164" fontId="386" fillId="387" borderId="386" xfId="0" applyNumberFormat="1" applyFont="1" applyFill="1" applyBorder="1" applyAlignment="1" applyProtection="1">
      <alignment horizontal="right" wrapText="1" readingOrder="1"/>
    </xf>
    <xf numFmtId="164" fontId="387" fillId="388" borderId="387" xfId="0" applyNumberFormat="1" applyFont="1" applyFill="1" applyBorder="1" applyAlignment="1" applyProtection="1">
      <alignment horizontal="right" wrapText="1" readingOrder="1"/>
    </xf>
    <xf numFmtId="164" fontId="388" fillId="389" borderId="388" xfId="0" applyNumberFormat="1" applyFont="1" applyFill="1" applyBorder="1" applyAlignment="1" applyProtection="1">
      <alignment horizontal="right" wrapText="1" readingOrder="1"/>
    </xf>
    <xf numFmtId="164" fontId="389" fillId="390" borderId="389" xfId="0" applyNumberFormat="1" applyFont="1" applyFill="1" applyBorder="1" applyAlignment="1" applyProtection="1">
      <alignment horizontal="right" wrapText="1" readingOrder="1"/>
    </xf>
    <xf numFmtId="164" fontId="390" fillId="391" borderId="390" xfId="0" applyNumberFormat="1" applyFont="1" applyFill="1" applyBorder="1" applyAlignment="1" applyProtection="1">
      <alignment horizontal="right" wrapText="1" readingOrder="1"/>
    </xf>
    <xf numFmtId="164" fontId="391" fillId="392" borderId="391" xfId="0" applyNumberFormat="1" applyFont="1" applyFill="1" applyBorder="1" applyAlignment="1" applyProtection="1">
      <alignment horizontal="right" wrapText="1" readingOrder="1"/>
    </xf>
    <xf numFmtId="164" fontId="392" fillId="393" borderId="392" xfId="0" applyNumberFormat="1" applyFont="1" applyFill="1" applyBorder="1" applyAlignment="1" applyProtection="1">
      <alignment horizontal="right" wrapText="1" readingOrder="1"/>
    </xf>
    <xf numFmtId="0" fontId="393" fillId="394" borderId="393" xfId="0" applyFont="1" applyFill="1" applyBorder="1" applyAlignment="1" applyProtection="1">
      <alignment horizontal="left" vertical="top" wrapText="1" readingOrder="1"/>
    </xf>
    <xf numFmtId="0" fontId="394" fillId="395" borderId="394" xfId="0" applyFont="1" applyFill="1" applyBorder="1" applyAlignment="1" applyProtection="1">
      <alignment horizontal="left" vertical="top" wrapText="1" readingOrder="1"/>
    </xf>
    <xf numFmtId="164" fontId="395" fillId="396" borderId="395" xfId="0" applyNumberFormat="1" applyFont="1" applyFill="1" applyBorder="1" applyAlignment="1" applyProtection="1">
      <alignment horizontal="right" wrapText="1" readingOrder="1"/>
    </xf>
    <xf numFmtId="164" fontId="396" fillId="397" borderId="396" xfId="0" applyNumberFormat="1" applyFont="1" applyFill="1" applyBorder="1" applyAlignment="1" applyProtection="1">
      <alignment horizontal="right" wrapText="1" readingOrder="1"/>
    </xf>
    <xf numFmtId="164" fontId="397" fillId="398" borderId="397" xfId="0" applyNumberFormat="1" applyFont="1" applyFill="1" applyBorder="1" applyAlignment="1" applyProtection="1">
      <alignment horizontal="right" wrapText="1" readingOrder="1"/>
    </xf>
    <xf numFmtId="164" fontId="398" fillId="399" borderId="398" xfId="0" applyNumberFormat="1" applyFont="1" applyFill="1" applyBorder="1" applyAlignment="1" applyProtection="1">
      <alignment horizontal="right" wrapText="1" readingOrder="1"/>
    </xf>
    <xf numFmtId="164" fontId="399" fillId="400" borderId="399" xfId="0" applyNumberFormat="1" applyFont="1" applyFill="1" applyBorder="1" applyAlignment="1" applyProtection="1">
      <alignment horizontal="right" wrapText="1" readingOrder="1"/>
    </xf>
    <xf numFmtId="164" fontId="400" fillId="401" borderId="400" xfId="0" applyNumberFormat="1" applyFont="1" applyFill="1" applyBorder="1" applyAlignment="1" applyProtection="1">
      <alignment horizontal="right" wrapText="1" readingOrder="1"/>
    </xf>
    <xf numFmtId="164" fontId="401" fillId="402" borderId="401" xfId="0" applyNumberFormat="1" applyFont="1" applyFill="1" applyBorder="1" applyAlignment="1" applyProtection="1">
      <alignment horizontal="right" wrapText="1" readingOrder="1"/>
    </xf>
    <xf numFmtId="164" fontId="402" fillId="403" borderId="402" xfId="0" applyNumberFormat="1" applyFont="1" applyFill="1" applyBorder="1" applyAlignment="1" applyProtection="1">
      <alignment horizontal="right" wrapText="1" readingOrder="1"/>
    </xf>
    <xf numFmtId="164" fontId="403" fillId="404" borderId="403" xfId="0" applyNumberFormat="1" applyFont="1" applyFill="1" applyBorder="1" applyAlignment="1" applyProtection="1">
      <alignment horizontal="right" wrapText="1" readingOrder="1"/>
    </xf>
    <xf numFmtId="164" fontId="404" fillId="405" borderId="404" xfId="0" applyNumberFormat="1" applyFont="1" applyFill="1" applyBorder="1" applyAlignment="1" applyProtection="1">
      <alignment horizontal="right" wrapText="1" readingOrder="1"/>
    </xf>
    <xf numFmtId="164" fontId="405" fillId="406" borderId="405" xfId="0" applyNumberFormat="1" applyFont="1" applyFill="1" applyBorder="1" applyAlignment="1" applyProtection="1">
      <alignment horizontal="right" wrapText="1" readingOrder="1"/>
    </xf>
    <xf numFmtId="164" fontId="406" fillId="407" borderId="406" xfId="0" applyNumberFormat="1" applyFont="1" applyFill="1" applyBorder="1" applyAlignment="1" applyProtection="1">
      <alignment horizontal="right" wrapText="1" readingOrder="1"/>
    </xf>
    <xf numFmtId="164" fontId="407" fillId="408" borderId="407" xfId="0" applyNumberFormat="1" applyFont="1" applyFill="1" applyBorder="1" applyAlignment="1" applyProtection="1">
      <alignment horizontal="right" wrapText="1" readingOrder="1"/>
    </xf>
    <xf numFmtId="164" fontId="408" fillId="409" borderId="408" xfId="0" applyNumberFormat="1" applyFont="1" applyFill="1" applyBorder="1" applyAlignment="1" applyProtection="1">
      <alignment horizontal="right" wrapText="1" readingOrder="1"/>
    </xf>
    <xf numFmtId="164" fontId="409" fillId="410" borderId="409" xfId="0" applyNumberFormat="1" applyFont="1" applyFill="1" applyBorder="1" applyAlignment="1" applyProtection="1">
      <alignment horizontal="right" wrapText="1" readingOrder="1"/>
    </xf>
    <xf numFmtId="164" fontId="410" fillId="411" borderId="410" xfId="0" applyNumberFormat="1" applyFont="1" applyFill="1" applyBorder="1" applyAlignment="1" applyProtection="1">
      <alignment horizontal="right" wrapText="1" readingOrder="1"/>
    </xf>
    <xf numFmtId="164" fontId="411" fillId="412" borderId="411" xfId="0" applyNumberFormat="1" applyFont="1" applyFill="1" applyBorder="1" applyAlignment="1" applyProtection="1">
      <alignment horizontal="right" wrapText="1" readingOrder="1"/>
    </xf>
    <xf numFmtId="164" fontId="412" fillId="413" borderId="412" xfId="0" applyNumberFormat="1" applyFont="1" applyFill="1" applyBorder="1" applyAlignment="1" applyProtection="1">
      <alignment horizontal="right" wrapText="1" readingOrder="1"/>
    </xf>
    <xf numFmtId="164" fontId="413" fillId="414" borderId="413" xfId="0" applyNumberFormat="1" applyFont="1" applyFill="1" applyBorder="1" applyAlignment="1" applyProtection="1">
      <alignment horizontal="right" wrapText="1" readingOrder="1"/>
    </xf>
    <xf numFmtId="164" fontId="414" fillId="415" borderId="414" xfId="0" applyNumberFormat="1" applyFont="1" applyFill="1" applyBorder="1" applyAlignment="1" applyProtection="1">
      <alignment horizontal="right" wrapText="1" readingOrder="1"/>
    </xf>
    <xf numFmtId="164" fontId="415" fillId="416" borderId="415" xfId="0" applyNumberFormat="1" applyFont="1" applyFill="1" applyBorder="1" applyAlignment="1" applyProtection="1">
      <alignment horizontal="right" wrapText="1" readingOrder="1"/>
    </xf>
    <xf numFmtId="164" fontId="416" fillId="417" borderId="416" xfId="0" applyNumberFormat="1" applyFont="1" applyFill="1" applyBorder="1" applyAlignment="1" applyProtection="1">
      <alignment horizontal="right" wrapText="1" readingOrder="1"/>
    </xf>
    <xf numFmtId="164" fontId="417" fillId="418" borderId="417" xfId="0" applyNumberFormat="1" applyFont="1" applyFill="1" applyBorder="1" applyAlignment="1" applyProtection="1">
      <alignment horizontal="right" wrapText="1" readingOrder="1"/>
    </xf>
    <xf numFmtId="164" fontId="418" fillId="419" borderId="418" xfId="0" applyNumberFormat="1" applyFont="1" applyFill="1" applyBorder="1" applyAlignment="1" applyProtection="1">
      <alignment horizontal="right" wrapText="1" readingOrder="1"/>
    </xf>
    <xf numFmtId="0" fontId="419" fillId="420" borderId="419" xfId="0" applyFont="1" applyFill="1" applyBorder="1" applyAlignment="1" applyProtection="1">
      <alignment horizontal="left" vertical="top" wrapText="1" readingOrder="1"/>
    </xf>
    <xf numFmtId="0" fontId="420" fillId="421" borderId="420" xfId="0" applyFont="1" applyFill="1" applyBorder="1" applyAlignment="1" applyProtection="1">
      <alignment horizontal="left" vertical="top" wrapText="1" readingOrder="1"/>
    </xf>
    <xf numFmtId="164" fontId="421" fillId="422" borderId="421" xfId="0" applyNumberFormat="1" applyFont="1" applyFill="1" applyBorder="1" applyAlignment="1" applyProtection="1">
      <alignment horizontal="right" wrapText="1" readingOrder="1"/>
    </xf>
    <xf numFmtId="164" fontId="422" fillId="423" borderId="422" xfId="0" applyNumberFormat="1" applyFont="1" applyFill="1" applyBorder="1" applyAlignment="1" applyProtection="1">
      <alignment horizontal="right" wrapText="1" readingOrder="1"/>
    </xf>
    <xf numFmtId="164" fontId="423" fillId="424" borderId="423" xfId="0" applyNumberFormat="1" applyFont="1" applyFill="1" applyBorder="1" applyAlignment="1" applyProtection="1">
      <alignment horizontal="right" wrapText="1" readingOrder="1"/>
    </xf>
    <xf numFmtId="164" fontId="424" fillId="425" borderId="424" xfId="0" applyNumberFormat="1" applyFont="1" applyFill="1" applyBorder="1" applyAlignment="1" applyProtection="1">
      <alignment horizontal="right" wrapText="1" readingOrder="1"/>
    </xf>
    <xf numFmtId="164" fontId="425" fillId="426" borderId="425" xfId="0" applyNumberFormat="1" applyFont="1" applyFill="1" applyBorder="1" applyAlignment="1" applyProtection="1">
      <alignment horizontal="right" wrapText="1" readingOrder="1"/>
    </xf>
    <xf numFmtId="164" fontId="426" fillId="427" borderId="426" xfId="0" applyNumberFormat="1" applyFont="1" applyFill="1" applyBorder="1" applyAlignment="1" applyProtection="1">
      <alignment horizontal="right" wrapText="1" readingOrder="1"/>
    </xf>
    <xf numFmtId="164" fontId="427" fillId="428" borderId="427" xfId="0" applyNumberFormat="1" applyFont="1" applyFill="1" applyBorder="1" applyAlignment="1" applyProtection="1">
      <alignment horizontal="right" wrapText="1" readingOrder="1"/>
    </xf>
    <xf numFmtId="164" fontId="428" fillId="429" borderId="428" xfId="0" applyNumberFormat="1" applyFont="1" applyFill="1" applyBorder="1" applyAlignment="1" applyProtection="1">
      <alignment horizontal="right" wrapText="1" readingOrder="1"/>
    </xf>
    <xf numFmtId="164" fontId="429" fillId="430" borderId="429" xfId="0" applyNumberFormat="1" applyFont="1" applyFill="1" applyBorder="1" applyAlignment="1" applyProtection="1">
      <alignment horizontal="right" wrapText="1" readingOrder="1"/>
    </xf>
    <xf numFmtId="164" fontId="430" fillId="431" borderId="430" xfId="0" applyNumberFormat="1" applyFont="1" applyFill="1" applyBorder="1" applyAlignment="1" applyProtection="1">
      <alignment horizontal="right" wrapText="1" readingOrder="1"/>
    </xf>
    <xf numFmtId="164" fontId="431" fillId="432" borderId="431" xfId="0" applyNumberFormat="1" applyFont="1" applyFill="1" applyBorder="1" applyAlignment="1" applyProtection="1">
      <alignment horizontal="right" wrapText="1" readingOrder="1"/>
    </xf>
    <xf numFmtId="164" fontId="432" fillId="433" borderId="432" xfId="0" applyNumberFormat="1" applyFont="1" applyFill="1" applyBorder="1" applyAlignment="1" applyProtection="1">
      <alignment horizontal="right" wrapText="1" readingOrder="1"/>
    </xf>
    <xf numFmtId="164" fontId="433" fillId="434" borderId="433" xfId="0" applyNumberFormat="1" applyFont="1" applyFill="1" applyBorder="1" applyAlignment="1" applyProtection="1">
      <alignment horizontal="right" wrapText="1" readingOrder="1"/>
    </xf>
    <xf numFmtId="164" fontId="434" fillId="435" borderId="434" xfId="0" applyNumberFormat="1" applyFont="1" applyFill="1" applyBorder="1" applyAlignment="1" applyProtection="1">
      <alignment horizontal="right" wrapText="1" readingOrder="1"/>
    </xf>
    <xf numFmtId="164" fontId="435" fillId="436" borderId="435" xfId="0" applyNumberFormat="1" applyFont="1" applyFill="1" applyBorder="1" applyAlignment="1" applyProtection="1">
      <alignment horizontal="right" wrapText="1" readingOrder="1"/>
    </xf>
    <xf numFmtId="164" fontId="436" fillId="437" borderId="436" xfId="0" applyNumberFormat="1" applyFont="1" applyFill="1" applyBorder="1" applyAlignment="1" applyProtection="1">
      <alignment horizontal="right" wrapText="1" readingOrder="1"/>
    </xf>
    <xf numFmtId="164" fontId="437" fillId="438" borderId="437" xfId="0" applyNumberFormat="1" applyFont="1" applyFill="1" applyBorder="1" applyAlignment="1" applyProtection="1">
      <alignment horizontal="right" wrapText="1" readingOrder="1"/>
    </xf>
    <xf numFmtId="164" fontId="438" fillId="439" borderId="438" xfId="0" applyNumberFormat="1" applyFont="1" applyFill="1" applyBorder="1" applyAlignment="1" applyProtection="1">
      <alignment horizontal="right" wrapText="1" readingOrder="1"/>
    </xf>
    <xf numFmtId="164" fontId="439" fillId="440" borderId="439" xfId="0" applyNumberFormat="1" applyFont="1" applyFill="1" applyBorder="1" applyAlignment="1" applyProtection="1">
      <alignment horizontal="right" wrapText="1" readingOrder="1"/>
    </xf>
    <xf numFmtId="164" fontId="440" fillId="441" borderId="440" xfId="0" applyNumberFormat="1" applyFont="1" applyFill="1" applyBorder="1" applyAlignment="1" applyProtection="1">
      <alignment horizontal="right" wrapText="1" readingOrder="1"/>
    </xf>
    <xf numFmtId="164" fontId="441" fillId="442" borderId="441" xfId="0" applyNumberFormat="1" applyFont="1" applyFill="1" applyBorder="1" applyAlignment="1" applyProtection="1">
      <alignment horizontal="right" wrapText="1" readingOrder="1"/>
    </xf>
    <xf numFmtId="164" fontId="442" fillId="443" borderId="442" xfId="0" applyNumberFormat="1" applyFont="1" applyFill="1" applyBorder="1" applyAlignment="1" applyProtection="1">
      <alignment horizontal="right" wrapText="1" readingOrder="1"/>
    </xf>
    <xf numFmtId="164" fontId="443" fillId="444" borderId="443" xfId="0" applyNumberFormat="1" applyFont="1" applyFill="1" applyBorder="1" applyAlignment="1" applyProtection="1">
      <alignment horizontal="right" wrapText="1" readingOrder="1"/>
    </xf>
    <xf numFmtId="164" fontId="444" fillId="445" borderId="444" xfId="0" applyNumberFormat="1" applyFont="1" applyFill="1" applyBorder="1" applyAlignment="1" applyProtection="1">
      <alignment horizontal="right" wrapText="1" readingOrder="1"/>
    </xf>
    <xf numFmtId="0" fontId="445" fillId="446" borderId="445" xfId="0" applyFont="1" applyFill="1" applyBorder="1" applyAlignment="1" applyProtection="1">
      <alignment horizontal="left" vertical="top" wrapText="1" readingOrder="1"/>
    </xf>
    <xf numFmtId="0" fontId="446" fillId="447" borderId="446" xfId="0" applyFont="1" applyFill="1" applyBorder="1" applyAlignment="1" applyProtection="1">
      <alignment horizontal="left" vertical="top" wrapText="1" readingOrder="1"/>
    </xf>
    <xf numFmtId="0" fontId="447" fillId="448" borderId="447" xfId="0" applyFont="1" applyFill="1" applyBorder="1" applyAlignment="1" applyProtection="1">
      <alignment horizontal="left" vertical="top" wrapText="1" readingOrder="1"/>
    </xf>
    <xf numFmtId="0" fontId="448" fillId="449" borderId="448" xfId="0" applyFont="1" applyFill="1" applyBorder="1" applyAlignment="1" applyProtection="1">
      <alignment horizontal="left" vertical="top" wrapText="1" readingOrder="1"/>
    </xf>
    <xf numFmtId="0" fontId="449" fillId="450" borderId="449" xfId="0" applyFont="1" applyFill="1" applyBorder="1" applyAlignment="1" applyProtection="1">
      <alignment horizontal="left" vertical="top" wrapText="1" readingOrder="1"/>
    </xf>
    <xf numFmtId="0" fontId="450" fillId="451" borderId="450" xfId="0" applyFont="1" applyFill="1" applyBorder="1" applyAlignment="1" applyProtection="1">
      <alignment horizontal="left" vertical="top" wrapText="1" readingOrder="1"/>
    </xf>
    <xf numFmtId="0" fontId="451" fillId="452" borderId="451" xfId="0" applyFont="1" applyFill="1" applyBorder="1" applyAlignment="1" applyProtection="1">
      <alignment horizontal="left" vertical="top" wrapText="1" readingOrder="1"/>
    </xf>
    <xf numFmtId="0" fontId="452" fillId="453" borderId="452" xfId="0" applyFont="1" applyFill="1" applyBorder="1" applyAlignment="1" applyProtection="1">
      <alignment horizontal="left" vertical="top" wrapText="1" readingOrder="1"/>
    </xf>
    <xf numFmtId="0" fontId="453" fillId="454" borderId="453" xfId="0" applyFont="1" applyFill="1" applyBorder="1" applyAlignment="1" applyProtection="1">
      <alignment horizontal="left" vertical="top" wrapText="1" readingOrder="1"/>
    </xf>
    <xf numFmtId="0" fontId="454" fillId="455" borderId="454" xfId="0" applyFont="1" applyFill="1" applyBorder="1" applyAlignment="1" applyProtection="1">
      <alignment horizontal="left" vertical="top" wrapText="1" readingOrder="1"/>
    </xf>
    <xf numFmtId="0" fontId="455" fillId="456" borderId="455" xfId="0" applyFont="1" applyFill="1" applyBorder="1" applyAlignment="1" applyProtection="1">
      <alignment horizontal="left" vertical="top" wrapText="1" readingOrder="1"/>
    </xf>
    <xf numFmtId="0" fontId="456" fillId="457" borderId="456" xfId="0" applyFont="1" applyFill="1" applyBorder="1" applyAlignment="1" applyProtection="1">
      <alignment horizontal="left" vertical="top" wrapText="1" readingOrder="1"/>
    </xf>
    <xf numFmtId="0" fontId="457" fillId="458" borderId="457" xfId="0" applyFont="1" applyFill="1" applyBorder="1" applyAlignment="1" applyProtection="1">
      <alignment horizontal="left" vertical="top" wrapText="1" readingOrder="1"/>
    </xf>
    <xf numFmtId="0" fontId="458" fillId="459" borderId="458" xfId="0" applyFont="1" applyFill="1" applyBorder="1" applyAlignment="1" applyProtection="1">
      <alignment horizontal="left" vertical="top" wrapText="1" readingOrder="1"/>
    </xf>
    <xf numFmtId="0" fontId="459" fillId="460" borderId="459" xfId="0" applyFont="1" applyFill="1" applyBorder="1" applyAlignment="1" applyProtection="1">
      <alignment horizontal="left" vertical="top" wrapText="1" readingOrder="1"/>
    </xf>
    <xf numFmtId="0" fontId="460" fillId="461" borderId="460" xfId="0" applyFont="1" applyFill="1" applyBorder="1" applyAlignment="1" applyProtection="1">
      <alignment horizontal="left" vertical="top" wrapText="1" readingOrder="1"/>
    </xf>
    <xf numFmtId="0" fontId="461" fillId="462" borderId="461" xfId="0" applyFont="1" applyFill="1" applyBorder="1" applyAlignment="1" applyProtection="1">
      <alignment horizontal="left" vertical="top" wrapText="1" readingOrder="1"/>
    </xf>
    <xf numFmtId="0" fontId="462" fillId="463" borderId="462" xfId="0" applyFont="1" applyFill="1" applyBorder="1" applyAlignment="1" applyProtection="1">
      <alignment horizontal="left" vertical="top" wrapText="1" readingOrder="1"/>
    </xf>
    <xf numFmtId="0" fontId="463" fillId="464" borderId="463" xfId="0" applyFont="1" applyFill="1" applyBorder="1" applyAlignment="1" applyProtection="1">
      <alignment horizontal="left" vertical="top" wrapText="1" readingOrder="1"/>
    </xf>
    <xf numFmtId="0" fontId="464" fillId="465" borderId="464" xfId="0" applyFont="1" applyFill="1" applyBorder="1" applyAlignment="1" applyProtection="1">
      <alignment horizontal="left" vertical="top" wrapText="1" readingOrder="1"/>
    </xf>
    <xf numFmtId="0" fontId="465" fillId="466" borderId="465" xfId="0" applyFont="1" applyFill="1" applyBorder="1" applyAlignment="1" applyProtection="1">
      <alignment horizontal="left" vertical="top" wrapText="1" readingOrder="1"/>
    </xf>
    <xf numFmtId="0" fontId="466" fillId="467" borderId="466" xfId="0" applyFont="1" applyFill="1" applyBorder="1" applyAlignment="1" applyProtection="1">
      <alignment horizontal="left" vertical="top" wrapText="1" readingOrder="1"/>
    </xf>
    <xf numFmtId="0" fontId="467" fillId="468" borderId="467" xfId="0" applyFont="1" applyFill="1" applyBorder="1" applyAlignment="1" applyProtection="1">
      <alignment horizontal="left" vertical="top" wrapText="1" readingOrder="1"/>
    </xf>
    <xf numFmtId="0" fontId="468" fillId="469" borderId="468" xfId="0" applyFont="1" applyFill="1" applyBorder="1" applyAlignment="1" applyProtection="1">
      <alignment horizontal="left" vertical="top" wrapText="1" readingOrder="1"/>
    </xf>
    <xf numFmtId="0" fontId="469" fillId="470" borderId="469" xfId="0" applyFont="1" applyFill="1" applyBorder="1" applyAlignment="1" applyProtection="1">
      <alignment horizontal="left" vertical="top" wrapText="1" readingOrder="1"/>
    </xf>
    <xf numFmtId="0" fontId="470" fillId="471" borderId="470" xfId="0" applyFont="1" applyFill="1" applyBorder="1" applyAlignment="1" applyProtection="1">
      <alignment horizontal="right" vertical="top" wrapText="1" readingOrder="1"/>
    </xf>
    <xf numFmtId="0" fontId="471" fillId="472" borderId="471" xfId="0" applyFont="1" applyFill="1" applyBorder="1" applyAlignment="1" applyProtection="1">
      <alignment horizontal="left" vertical="top" wrapText="1" readingOrder="1"/>
    </xf>
    <xf numFmtId="0" fontId="472" fillId="473" borderId="472" xfId="0" applyFont="1" applyFill="1" applyBorder="1" applyAlignment="1" applyProtection="1">
      <alignment horizontal="left" vertical="top" wrapText="1" readingOrder="1"/>
    </xf>
    <xf numFmtId="164" fontId="473" fillId="474" borderId="473" xfId="0" applyNumberFormat="1" applyFont="1" applyFill="1" applyBorder="1" applyAlignment="1" applyProtection="1">
      <alignment horizontal="right" wrapText="1" readingOrder="1"/>
    </xf>
    <xf numFmtId="164" fontId="474" fillId="475" borderId="474" xfId="0" applyNumberFormat="1" applyFont="1" applyFill="1" applyBorder="1" applyAlignment="1" applyProtection="1">
      <alignment horizontal="right" wrapText="1" readingOrder="1"/>
    </xf>
    <xf numFmtId="164" fontId="475" fillId="476" borderId="475" xfId="0" applyNumberFormat="1" applyFont="1" applyFill="1" applyBorder="1" applyAlignment="1" applyProtection="1">
      <alignment horizontal="right" wrapText="1" readingOrder="1"/>
    </xf>
    <xf numFmtId="164" fontId="476" fillId="477" borderId="476" xfId="0" applyNumberFormat="1" applyFont="1" applyFill="1" applyBorder="1" applyAlignment="1" applyProtection="1">
      <alignment horizontal="right" wrapText="1" readingOrder="1"/>
    </xf>
    <xf numFmtId="164" fontId="477" fillId="478" borderId="477" xfId="0" applyNumberFormat="1" applyFont="1" applyFill="1" applyBorder="1" applyAlignment="1" applyProtection="1">
      <alignment horizontal="right" wrapText="1" readingOrder="1"/>
    </xf>
    <xf numFmtId="164" fontId="478" fillId="479" borderId="478" xfId="0" applyNumberFormat="1" applyFont="1" applyFill="1" applyBorder="1" applyAlignment="1" applyProtection="1">
      <alignment horizontal="right" wrapText="1" readingOrder="1"/>
    </xf>
    <xf numFmtId="164" fontId="479" fillId="480" borderId="479" xfId="0" applyNumberFormat="1" applyFont="1" applyFill="1" applyBorder="1" applyAlignment="1" applyProtection="1">
      <alignment horizontal="right" wrapText="1" readingOrder="1"/>
    </xf>
    <xf numFmtId="164" fontId="480" fillId="481" borderId="480" xfId="0" applyNumberFormat="1" applyFont="1" applyFill="1" applyBorder="1" applyAlignment="1" applyProtection="1">
      <alignment horizontal="right" wrapText="1" readingOrder="1"/>
    </xf>
    <xf numFmtId="164" fontId="481" fillId="482" borderId="481" xfId="0" applyNumberFormat="1" applyFont="1" applyFill="1" applyBorder="1" applyAlignment="1" applyProtection="1">
      <alignment horizontal="right" wrapText="1" readingOrder="1"/>
    </xf>
    <xf numFmtId="164" fontId="482" fillId="483" borderId="482" xfId="0" applyNumberFormat="1" applyFont="1" applyFill="1" applyBorder="1" applyAlignment="1" applyProtection="1">
      <alignment horizontal="right" wrapText="1" readingOrder="1"/>
    </xf>
    <xf numFmtId="164" fontId="483" fillId="484" borderId="483" xfId="0" applyNumberFormat="1" applyFont="1" applyFill="1" applyBorder="1" applyAlignment="1" applyProtection="1">
      <alignment horizontal="right" wrapText="1" readingOrder="1"/>
    </xf>
    <xf numFmtId="164" fontId="484" fillId="485" borderId="484" xfId="0" applyNumberFormat="1" applyFont="1" applyFill="1" applyBorder="1" applyAlignment="1" applyProtection="1">
      <alignment horizontal="right" wrapText="1" readingOrder="1"/>
    </xf>
    <xf numFmtId="164" fontId="485" fillId="486" borderId="485" xfId="0" applyNumberFormat="1" applyFont="1" applyFill="1" applyBorder="1" applyAlignment="1" applyProtection="1">
      <alignment horizontal="right" wrapText="1" readingOrder="1"/>
    </xf>
    <xf numFmtId="164" fontId="486" fillId="487" borderId="486" xfId="0" applyNumberFormat="1" applyFont="1" applyFill="1" applyBorder="1" applyAlignment="1" applyProtection="1">
      <alignment horizontal="right" wrapText="1" readingOrder="1"/>
    </xf>
    <xf numFmtId="164" fontId="487" fillId="488" borderId="487" xfId="0" applyNumberFormat="1" applyFont="1" applyFill="1" applyBorder="1" applyAlignment="1" applyProtection="1">
      <alignment horizontal="right" wrapText="1" readingOrder="1"/>
    </xf>
    <xf numFmtId="164" fontId="488" fillId="489" borderId="488" xfId="0" applyNumberFormat="1" applyFont="1" applyFill="1" applyBorder="1" applyAlignment="1" applyProtection="1">
      <alignment horizontal="right" wrapText="1" readingOrder="1"/>
    </xf>
    <xf numFmtId="164" fontId="489" fillId="490" borderId="489" xfId="0" applyNumberFormat="1" applyFont="1" applyFill="1" applyBorder="1" applyAlignment="1" applyProtection="1">
      <alignment horizontal="right" wrapText="1" readingOrder="1"/>
    </xf>
    <xf numFmtId="164" fontId="490" fillId="491" borderId="490" xfId="0" applyNumberFormat="1" applyFont="1" applyFill="1" applyBorder="1" applyAlignment="1" applyProtection="1">
      <alignment horizontal="right" wrapText="1" readingOrder="1"/>
    </xf>
    <xf numFmtId="164" fontId="491" fillId="492" borderId="491" xfId="0" applyNumberFormat="1" applyFont="1" applyFill="1" applyBorder="1" applyAlignment="1" applyProtection="1">
      <alignment horizontal="right" wrapText="1" readingOrder="1"/>
    </xf>
    <xf numFmtId="164" fontId="492" fillId="493" borderId="492" xfId="0" applyNumberFormat="1" applyFont="1" applyFill="1" applyBorder="1" applyAlignment="1" applyProtection="1">
      <alignment horizontal="right" wrapText="1" readingOrder="1"/>
    </xf>
    <xf numFmtId="164" fontId="493" fillId="494" borderId="493" xfId="0" applyNumberFormat="1" applyFont="1" applyFill="1" applyBorder="1" applyAlignment="1" applyProtection="1">
      <alignment horizontal="right" wrapText="1" readingOrder="1"/>
    </xf>
    <xf numFmtId="164" fontId="494" fillId="495" borderId="494" xfId="0" applyNumberFormat="1" applyFont="1" applyFill="1" applyBorder="1" applyAlignment="1" applyProtection="1">
      <alignment horizontal="right" wrapText="1" readingOrder="1"/>
    </xf>
    <xf numFmtId="164" fontId="495" fillId="496" borderId="495" xfId="0" applyNumberFormat="1" applyFont="1" applyFill="1" applyBorder="1" applyAlignment="1" applyProtection="1">
      <alignment horizontal="right" wrapText="1" readingOrder="1"/>
    </xf>
    <xf numFmtId="164" fontId="496" fillId="497" borderId="496" xfId="0" applyNumberFormat="1" applyFont="1" applyFill="1" applyBorder="1" applyAlignment="1" applyProtection="1">
      <alignment horizontal="right" wrapText="1" readingOrder="1"/>
    </xf>
    <xf numFmtId="0" fontId="497" fillId="498" borderId="497" xfId="0" applyFont="1" applyFill="1" applyBorder="1" applyAlignment="1" applyProtection="1">
      <alignment horizontal="left" vertical="top" wrapText="1" readingOrder="1"/>
    </xf>
    <xf numFmtId="0" fontId="498" fillId="499" borderId="498" xfId="0" applyFont="1" applyFill="1" applyBorder="1" applyAlignment="1" applyProtection="1">
      <alignment horizontal="left" vertical="top" wrapText="1" readingOrder="1"/>
    </xf>
    <xf numFmtId="164" fontId="499" fillId="500" borderId="499" xfId="0" applyNumberFormat="1" applyFont="1" applyFill="1" applyBorder="1" applyAlignment="1" applyProtection="1">
      <alignment horizontal="right" wrapText="1" readingOrder="1"/>
    </xf>
    <xf numFmtId="164" fontId="500" fillId="501" borderId="500" xfId="0" applyNumberFormat="1" applyFont="1" applyFill="1" applyBorder="1" applyAlignment="1" applyProtection="1">
      <alignment horizontal="right" wrapText="1" readingOrder="1"/>
    </xf>
    <xf numFmtId="164" fontId="501" fillId="502" borderId="501" xfId="0" applyNumberFormat="1" applyFont="1" applyFill="1" applyBorder="1" applyAlignment="1" applyProtection="1">
      <alignment horizontal="right" wrapText="1" readingOrder="1"/>
    </xf>
    <xf numFmtId="164" fontId="502" fillId="503" borderId="502" xfId="0" applyNumberFormat="1" applyFont="1" applyFill="1" applyBorder="1" applyAlignment="1" applyProtection="1">
      <alignment horizontal="right" wrapText="1" readingOrder="1"/>
    </xf>
    <xf numFmtId="164" fontId="503" fillId="504" borderId="503" xfId="0" applyNumberFormat="1" applyFont="1" applyFill="1" applyBorder="1" applyAlignment="1" applyProtection="1">
      <alignment horizontal="right" wrapText="1" readingOrder="1"/>
    </xf>
    <xf numFmtId="164" fontId="504" fillId="505" borderId="504" xfId="0" applyNumberFormat="1" applyFont="1" applyFill="1" applyBorder="1" applyAlignment="1" applyProtection="1">
      <alignment horizontal="right" wrapText="1" readingOrder="1"/>
    </xf>
    <xf numFmtId="164" fontId="505" fillId="506" borderId="505" xfId="0" applyNumberFormat="1" applyFont="1" applyFill="1" applyBorder="1" applyAlignment="1" applyProtection="1">
      <alignment horizontal="right" wrapText="1" readingOrder="1"/>
    </xf>
    <xf numFmtId="164" fontId="506" fillId="507" borderId="506" xfId="0" applyNumberFormat="1" applyFont="1" applyFill="1" applyBorder="1" applyAlignment="1" applyProtection="1">
      <alignment horizontal="right" wrapText="1" readingOrder="1"/>
    </xf>
    <xf numFmtId="164" fontId="507" fillId="508" borderId="507" xfId="0" applyNumberFormat="1" applyFont="1" applyFill="1" applyBorder="1" applyAlignment="1" applyProtection="1">
      <alignment horizontal="right" wrapText="1" readingOrder="1"/>
    </xf>
    <xf numFmtId="164" fontId="508" fillId="509" borderId="508" xfId="0" applyNumberFormat="1" applyFont="1" applyFill="1" applyBorder="1" applyAlignment="1" applyProtection="1">
      <alignment horizontal="right" wrapText="1" readingOrder="1"/>
    </xf>
    <xf numFmtId="164" fontId="509" fillId="510" borderId="509" xfId="0" applyNumberFormat="1" applyFont="1" applyFill="1" applyBorder="1" applyAlignment="1" applyProtection="1">
      <alignment horizontal="right" wrapText="1" readingOrder="1"/>
    </xf>
    <xf numFmtId="164" fontId="510" fillId="511" borderId="510" xfId="0" applyNumberFormat="1" applyFont="1" applyFill="1" applyBorder="1" applyAlignment="1" applyProtection="1">
      <alignment horizontal="right" wrapText="1" readingOrder="1"/>
    </xf>
    <xf numFmtId="164" fontId="511" fillId="512" borderId="511" xfId="0" applyNumberFormat="1" applyFont="1" applyFill="1" applyBorder="1" applyAlignment="1" applyProtection="1">
      <alignment horizontal="right" wrapText="1" readingOrder="1"/>
    </xf>
    <xf numFmtId="164" fontId="512" fillId="513" borderId="512" xfId="0" applyNumberFormat="1" applyFont="1" applyFill="1" applyBorder="1" applyAlignment="1" applyProtection="1">
      <alignment horizontal="right" wrapText="1" readingOrder="1"/>
    </xf>
    <xf numFmtId="164" fontId="513" fillId="514" borderId="513" xfId="0" applyNumberFormat="1" applyFont="1" applyFill="1" applyBorder="1" applyAlignment="1" applyProtection="1">
      <alignment horizontal="right" wrapText="1" readingOrder="1"/>
    </xf>
    <xf numFmtId="164" fontId="514" fillId="515" borderId="514" xfId="0" applyNumberFormat="1" applyFont="1" applyFill="1" applyBorder="1" applyAlignment="1" applyProtection="1">
      <alignment horizontal="right" wrapText="1" readingOrder="1"/>
    </xf>
    <xf numFmtId="164" fontId="515" fillId="516" borderId="515" xfId="0" applyNumberFormat="1" applyFont="1" applyFill="1" applyBorder="1" applyAlignment="1" applyProtection="1">
      <alignment horizontal="right" wrapText="1" readingOrder="1"/>
    </xf>
    <xf numFmtId="164" fontId="516" fillId="517" borderId="516" xfId="0" applyNumberFormat="1" applyFont="1" applyFill="1" applyBorder="1" applyAlignment="1" applyProtection="1">
      <alignment horizontal="right" wrapText="1" readingOrder="1"/>
    </xf>
    <xf numFmtId="164" fontId="517" fillId="518" borderId="517" xfId="0" applyNumberFormat="1" applyFont="1" applyFill="1" applyBorder="1" applyAlignment="1" applyProtection="1">
      <alignment horizontal="right" wrapText="1" readingOrder="1"/>
    </xf>
    <xf numFmtId="164" fontId="518" fillId="519" borderId="518" xfId="0" applyNumberFormat="1" applyFont="1" applyFill="1" applyBorder="1" applyAlignment="1" applyProtection="1">
      <alignment horizontal="right" wrapText="1" readingOrder="1"/>
    </xf>
    <xf numFmtId="164" fontId="519" fillId="520" borderId="519" xfId="0" applyNumberFormat="1" applyFont="1" applyFill="1" applyBorder="1" applyAlignment="1" applyProtection="1">
      <alignment horizontal="right" wrapText="1" readingOrder="1"/>
    </xf>
    <xf numFmtId="164" fontId="520" fillId="521" borderId="520" xfId="0" applyNumberFormat="1" applyFont="1" applyFill="1" applyBorder="1" applyAlignment="1" applyProtection="1">
      <alignment horizontal="right" wrapText="1" readingOrder="1"/>
    </xf>
    <xf numFmtId="164" fontId="521" fillId="522" borderId="521" xfId="0" applyNumberFormat="1" applyFont="1" applyFill="1" applyBorder="1" applyAlignment="1" applyProtection="1">
      <alignment horizontal="right" wrapText="1" readingOrder="1"/>
    </xf>
    <xf numFmtId="164" fontId="522" fillId="523" borderId="522" xfId="0" applyNumberFormat="1" applyFont="1" applyFill="1" applyBorder="1" applyAlignment="1" applyProtection="1">
      <alignment horizontal="right" wrapText="1" readingOrder="1"/>
    </xf>
    <xf numFmtId="0" fontId="523" fillId="524" borderId="523" xfId="0" applyFont="1" applyFill="1" applyBorder="1" applyAlignment="1" applyProtection="1">
      <alignment horizontal="left" vertical="top" wrapText="1" readingOrder="1"/>
    </xf>
    <xf numFmtId="0" fontId="524" fillId="525" borderId="524" xfId="0" applyFont="1" applyFill="1" applyBorder="1" applyAlignment="1" applyProtection="1">
      <alignment horizontal="left" vertical="top" wrapText="1" readingOrder="1"/>
    </xf>
    <xf numFmtId="164" fontId="525" fillId="526" borderId="525" xfId="0" applyNumberFormat="1" applyFont="1" applyFill="1" applyBorder="1" applyAlignment="1" applyProtection="1">
      <alignment horizontal="right" wrapText="1" readingOrder="1"/>
    </xf>
    <xf numFmtId="164" fontId="526" fillId="527" borderId="526" xfId="0" applyNumberFormat="1" applyFont="1" applyFill="1" applyBorder="1" applyAlignment="1" applyProtection="1">
      <alignment horizontal="right" wrapText="1" readingOrder="1"/>
    </xf>
    <xf numFmtId="164" fontId="527" fillId="528" borderId="527" xfId="0" applyNumberFormat="1" applyFont="1" applyFill="1" applyBorder="1" applyAlignment="1" applyProtection="1">
      <alignment horizontal="right" wrapText="1" readingOrder="1"/>
    </xf>
    <xf numFmtId="164" fontId="528" fillId="529" borderId="528" xfId="0" applyNumberFormat="1" applyFont="1" applyFill="1" applyBorder="1" applyAlignment="1" applyProtection="1">
      <alignment horizontal="right" wrapText="1" readingOrder="1"/>
    </xf>
    <xf numFmtId="164" fontId="529" fillId="530" borderId="529" xfId="0" applyNumberFormat="1" applyFont="1" applyFill="1" applyBorder="1" applyAlignment="1" applyProtection="1">
      <alignment horizontal="right" wrapText="1" readingOrder="1"/>
    </xf>
    <xf numFmtId="164" fontId="530" fillId="531" borderId="530" xfId="0" applyNumberFormat="1" applyFont="1" applyFill="1" applyBorder="1" applyAlignment="1" applyProtection="1">
      <alignment horizontal="right" wrapText="1" readingOrder="1"/>
    </xf>
    <xf numFmtId="164" fontId="531" fillId="532" borderId="531" xfId="0" applyNumberFormat="1" applyFont="1" applyFill="1" applyBorder="1" applyAlignment="1" applyProtection="1">
      <alignment horizontal="right" wrapText="1" readingOrder="1"/>
    </xf>
    <xf numFmtId="164" fontId="532" fillId="533" borderId="532" xfId="0" applyNumberFormat="1" applyFont="1" applyFill="1" applyBorder="1" applyAlignment="1" applyProtection="1">
      <alignment horizontal="right" wrapText="1" readingOrder="1"/>
    </xf>
    <xf numFmtId="164" fontId="533" fillId="534" borderId="533" xfId="0" applyNumberFormat="1" applyFont="1" applyFill="1" applyBorder="1" applyAlignment="1" applyProtection="1">
      <alignment horizontal="right" wrapText="1" readingOrder="1"/>
    </xf>
    <xf numFmtId="164" fontId="534" fillId="535" borderId="534" xfId="0" applyNumberFormat="1" applyFont="1" applyFill="1" applyBorder="1" applyAlignment="1" applyProtection="1">
      <alignment horizontal="right" wrapText="1" readingOrder="1"/>
    </xf>
    <xf numFmtId="164" fontId="535" fillId="536" borderId="535" xfId="0" applyNumberFormat="1" applyFont="1" applyFill="1" applyBorder="1" applyAlignment="1" applyProtection="1">
      <alignment horizontal="right" wrapText="1" readingOrder="1"/>
    </xf>
    <xf numFmtId="164" fontId="536" fillId="537" borderId="536" xfId="0" applyNumberFormat="1" applyFont="1" applyFill="1" applyBorder="1" applyAlignment="1" applyProtection="1">
      <alignment horizontal="right" wrapText="1" readingOrder="1"/>
    </xf>
    <xf numFmtId="164" fontId="537" fillId="538" borderId="537" xfId="0" applyNumberFormat="1" applyFont="1" applyFill="1" applyBorder="1" applyAlignment="1" applyProtection="1">
      <alignment horizontal="right" wrapText="1" readingOrder="1"/>
    </xf>
    <xf numFmtId="164" fontId="538" fillId="539" borderId="538" xfId="0" applyNumberFormat="1" applyFont="1" applyFill="1" applyBorder="1" applyAlignment="1" applyProtection="1">
      <alignment horizontal="right" wrapText="1" readingOrder="1"/>
    </xf>
    <xf numFmtId="164" fontId="539" fillId="540" borderId="539" xfId="0" applyNumberFormat="1" applyFont="1" applyFill="1" applyBorder="1" applyAlignment="1" applyProtection="1">
      <alignment horizontal="right" wrapText="1" readingOrder="1"/>
    </xf>
    <xf numFmtId="164" fontId="540" fillId="541" borderId="540" xfId="0" applyNumberFormat="1" applyFont="1" applyFill="1" applyBorder="1" applyAlignment="1" applyProtection="1">
      <alignment horizontal="right" wrapText="1" readingOrder="1"/>
    </xf>
    <xf numFmtId="164" fontId="541" fillId="542" borderId="541" xfId="0" applyNumberFormat="1" applyFont="1" applyFill="1" applyBorder="1" applyAlignment="1" applyProtection="1">
      <alignment horizontal="right" wrapText="1" readingOrder="1"/>
    </xf>
    <xf numFmtId="164" fontId="542" fillId="543" borderId="542" xfId="0" applyNumberFormat="1" applyFont="1" applyFill="1" applyBorder="1" applyAlignment="1" applyProtection="1">
      <alignment horizontal="right" wrapText="1" readingOrder="1"/>
    </xf>
    <xf numFmtId="164" fontId="543" fillId="544" borderId="543" xfId="0" applyNumberFormat="1" applyFont="1" applyFill="1" applyBorder="1" applyAlignment="1" applyProtection="1">
      <alignment horizontal="right" wrapText="1" readingOrder="1"/>
    </xf>
    <xf numFmtId="164" fontId="544" fillId="545" borderId="544" xfId="0" applyNumberFormat="1" applyFont="1" applyFill="1" applyBorder="1" applyAlignment="1" applyProtection="1">
      <alignment horizontal="right" wrapText="1" readingOrder="1"/>
    </xf>
    <xf numFmtId="164" fontId="545" fillId="546" borderId="545" xfId="0" applyNumberFormat="1" applyFont="1" applyFill="1" applyBorder="1" applyAlignment="1" applyProtection="1">
      <alignment horizontal="right" wrapText="1" readingOrder="1"/>
    </xf>
    <xf numFmtId="164" fontId="546" fillId="547" borderId="546" xfId="0" applyNumberFormat="1" applyFont="1" applyFill="1" applyBorder="1" applyAlignment="1" applyProtection="1">
      <alignment horizontal="right" wrapText="1" readingOrder="1"/>
    </xf>
    <xf numFmtId="164" fontId="547" fillId="548" borderId="547" xfId="0" applyNumberFormat="1" applyFont="1" applyFill="1" applyBorder="1" applyAlignment="1" applyProtection="1">
      <alignment horizontal="right" wrapText="1" readingOrder="1"/>
    </xf>
    <xf numFmtId="164" fontId="548" fillId="549" borderId="548" xfId="0" applyNumberFormat="1" applyFont="1" applyFill="1" applyBorder="1" applyAlignment="1" applyProtection="1">
      <alignment horizontal="right" wrapText="1" readingOrder="1"/>
    </xf>
    <xf numFmtId="0" fontId="549" fillId="550" borderId="549" xfId="0" applyFont="1" applyFill="1" applyBorder="1" applyAlignment="1" applyProtection="1">
      <alignment horizontal="left" vertical="top" wrapText="1" readingOrder="1"/>
    </xf>
    <xf numFmtId="0" fontId="550" fillId="551" borderId="550" xfId="0" applyFont="1" applyFill="1" applyBorder="1" applyAlignment="1" applyProtection="1">
      <alignment horizontal="left" vertical="top" wrapText="1" readingOrder="1"/>
    </xf>
    <xf numFmtId="164" fontId="551" fillId="552" borderId="551" xfId="0" applyNumberFormat="1" applyFont="1" applyFill="1" applyBorder="1" applyAlignment="1" applyProtection="1">
      <alignment horizontal="right" wrapText="1" readingOrder="1"/>
    </xf>
    <xf numFmtId="164" fontId="552" fillId="553" borderId="552" xfId="0" applyNumberFormat="1" applyFont="1" applyFill="1" applyBorder="1" applyAlignment="1" applyProtection="1">
      <alignment horizontal="right" wrapText="1" readingOrder="1"/>
    </xf>
    <xf numFmtId="164" fontId="553" fillId="554" borderId="553" xfId="0" applyNumberFormat="1" applyFont="1" applyFill="1" applyBorder="1" applyAlignment="1" applyProtection="1">
      <alignment horizontal="right" wrapText="1" readingOrder="1"/>
    </xf>
    <xf numFmtId="164" fontId="554" fillId="555" borderId="554" xfId="0" applyNumberFormat="1" applyFont="1" applyFill="1" applyBorder="1" applyAlignment="1" applyProtection="1">
      <alignment horizontal="right" wrapText="1" readingOrder="1"/>
    </xf>
    <xf numFmtId="164" fontId="555" fillId="556" borderId="555" xfId="0" applyNumberFormat="1" applyFont="1" applyFill="1" applyBorder="1" applyAlignment="1" applyProtection="1">
      <alignment horizontal="right" wrapText="1" readingOrder="1"/>
    </xf>
    <xf numFmtId="164" fontId="556" fillId="557" borderId="556" xfId="0" applyNumberFormat="1" applyFont="1" applyFill="1" applyBorder="1" applyAlignment="1" applyProtection="1">
      <alignment horizontal="right" wrapText="1" readingOrder="1"/>
    </xf>
    <xf numFmtId="164" fontId="557" fillId="558" borderId="557" xfId="0" applyNumberFormat="1" applyFont="1" applyFill="1" applyBorder="1" applyAlignment="1" applyProtection="1">
      <alignment horizontal="right" wrapText="1" readingOrder="1"/>
    </xf>
    <xf numFmtId="164" fontId="558" fillId="559" borderId="558" xfId="0" applyNumberFormat="1" applyFont="1" applyFill="1" applyBorder="1" applyAlignment="1" applyProtection="1">
      <alignment horizontal="right" wrapText="1" readingOrder="1"/>
    </xf>
    <xf numFmtId="164" fontId="559" fillId="560" borderId="559" xfId="0" applyNumberFormat="1" applyFont="1" applyFill="1" applyBorder="1" applyAlignment="1" applyProtection="1">
      <alignment horizontal="right" wrapText="1" readingOrder="1"/>
    </xf>
    <xf numFmtId="164" fontId="560" fillId="561" borderId="560" xfId="0" applyNumberFormat="1" applyFont="1" applyFill="1" applyBorder="1" applyAlignment="1" applyProtection="1">
      <alignment horizontal="right" wrapText="1" readingOrder="1"/>
    </xf>
    <xf numFmtId="164" fontId="561" fillId="562" borderId="561" xfId="0" applyNumberFormat="1" applyFont="1" applyFill="1" applyBorder="1" applyAlignment="1" applyProtection="1">
      <alignment horizontal="right" wrapText="1" readingOrder="1"/>
    </xf>
    <xf numFmtId="164" fontId="562" fillId="563" borderId="562" xfId="0" applyNumberFormat="1" applyFont="1" applyFill="1" applyBorder="1" applyAlignment="1" applyProtection="1">
      <alignment horizontal="right" wrapText="1" readingOrder="1"/>
    </xf>
    <xf numFmtId="164" fontId="563" fillId="564" borderId="563" xfId="0" applyNumberFormat="1" applyFont="1" applyFill="1" applyBorder="1" applyAlignment="1" applyProtection="1">
      <alignment horizontal="right" wrapText="1" readingOrder="1"/>
    </xf>
    <xf numFmtId="164" fontId="564" fillId="565" borderId="564" xfId="0" applyNumberFormat="1" applyFont="1" applyFill="1" applyBorder="1" applyAlignment="1" applyProtection="1">
      <alignment horizontal="right" wrapText="1" readingOrder="1"/>
    </xf>
    <xf numFmtId="164" fontId="565" fillId="566" borderId="565" xfId="0" applyNumberFormat="1" applyFont="1" applyFill="1" applyBorder="1" applyAlignment="1" applyProtection="1">
      <alignment horizontal="right" wrapText="1" readingOrder="1"/>
    </xf>
    <xf numFmtId="164" fontId="566" fillId="567" borderId="566" xfId="0" applyNumberFormat="1" applyFont="1" applyFill="1" applyBorder="1" applyAlignment="1" applyProtection="1">
      <alignment horizontal="right" wrapText="1" readingOrder="1"/>
    </xf>
    <xf numFmtId="164" fontId="567" fillId="568" borderId="567" xfId="0" applyNumberFormat="1" applyFont="1" applyFill="1" applyBorder="1" applyAlignment="1" applyProtection="1">
      <alignment horizontal="right" wrapText="1" readingOrder="1"/>
    </xf>
    <xf numFmtId="164" fontId="568" fillId="569" borderId="568" xfId="0" applyNumberFormat="1" applyFont="1" applyFill="1" applyBorder="1" applyAlignment="1" applyProtection="1">
      <alignment horizontal="right" wrapText="1" readingOrder="1"/>
    </xf>
    <xf numFmtId="164" fontId="569" fillId="570" borderId="569" xfId="0" applyNumberFormat="1" applyFont="1" applyFill="1" applyBorder="1" applyAlignment="1" applyProtection="1">
      <alignment horizontal="right" wrapText="1" readingOrder="1"/>
    </xf>
    <xf numFmtId="164" fontId="570" fillId="571" borderId="570" xfId="0" applyNumberFormat="1" applyFont="1" applyFill="1" applyBorder="1" applyAlignment="1" applyProtection="1">
      <alignment horizontal="right" wrapText="1" readingOrder="1"/>
    </xf>
    <xf numFmtId="164" fontId="571" fillId="572" borderId="571" xfId="0" applyNumberFormat="1" applyFont="1" applyFill="1" applyBorder="1" applyAlignment="1" applyProtection="1">
      <alignment horizontal="right" wrapText="1" readingOrder="1"/>
    </xf>
    <xf numFmtId="164" fontId="572" fillId="573" borderId="572" xfId="0" applyNumberFormat="1" applyFont="1" applyFill="1" applyBorder="1" applyAlignment="1" applyProtection="1">
      <alignment horizontal="right" wrapText="1" readingOrder="1"/>
    </xf>
    <xf numFmtId="164" fontId="573" fillId="574" borderId="573" xfId="0" applyNumberFormat="1" applyFont="1" applyFill="1" applyBorder="1" applyAlignment="1" applyProtection="1">
      <alignment horizontal="right" wrapText="1" readingOrder="1"/>
    </xf>
    <xf numFmtId="164" fontId="574" fillId="575" borderId="574" xfId="0" applyNumberFormat="1" applyFont="1" applyFill="1" applyBorder="1" applyAlignment="1" applyProtection="1">
      <alignment horizontal="right" wrapText="1" readingOrder="1"/>
    </xf>
    <xf numFmtId="0" fontId="575" fillId="576" borderId="575" xfId="0" applyFont="1" applyFill="1" applyBorder="1" applyAlignment="1" applyProtection="1">
      <alignment horizontal="left" vertical="top" wrapText="1" readingOrder="1"/>
    </xf>
    <xf numFmtId="0" fontId="576" fillId="577" borderId="576" xfId="0" applyFont="1" applyFill="1" applyBorder="1" applyAlignment="1" applyProtection="1">
      <alignment horizontal="left" vertical="top" wrapText="1" readingOrder="1"/>
    </xf>
    <xf numFmtId="0" fontId="577" fillId="578" borderId="577" xfId="0" applyFont="1" applyFill="1" applyBorder="1" applyAlignment="1" applyProtection="1">
      <alignment horizontal="left" vertical="top" wrapText="1" readingOrder="1"/>
    </xf>
    <xf numFmtId="0" fontId="578" fillId="579" borderId="578" xfId="0" applyFont="1" applyFill="1" applyBorder="1" applyAlignment="1" applyProtection="1">
      <alignment horizontal="left" vertical="top" wrapText="1" readingOrder="1"/>
    </xf>
    <xf numFmtId="0" fontId="579" fillId="580" borderId="579" xfId="0" applyFont="1" applyFill="1" applyBorder="1" applyAlignment="1" applyProtection="1">
      <alignment horizontal="left" vertical="top" wrapText="1" readingOrder="1"/>
    </xf>
    <xf numFmtId="0" fontId="580" fillId="581" borderId="580" xfId="0" applyFont="1" applyFill="1" applyBorder="1" applyAlignment="1" applyProtection="1">
      <alignment horizontal="left" vertical="top" wrapText="1" readingOrder="1"/>
    </xf>
    <xf numFmtId="0" fontId="581" fillId="582" borderId="581" xfId="0" applyFont="1" applyFill="1" applyBorder="1" applyAlignment="1" applyProtection="1">
      <alignment horizontal="left" vertical="top" wrapText="1" readingOrder="1"/>
    </xf>
    <xf numFmtId="0" fontId="582" fillId="583" borderId="582" xfId="0" applyFont="1" applyFill="1" applyBorder="1" applyAlignment="1" applyProtection="1">
      <alignment horizontal="left" vertical="top" wrapText="1" readingOrder="1"/>
    </xf>
    <xf numFmtId="0" fontId="583" fillId="584" borderId="583" xfId="0" applyFont="1" applyFill="1" applyBorder="1" applyAlignment="1" applyProtection="1">
      <alignment horizontal="left" vertical="top" wrapText="1" readingOrder="1"/>
    </xf>
    <xf numFmtId="0" fontId="584" fillId="585" borderId="584" xfId="0" applyFont="1" applyFill="1" applyBorder="1" applyAlignment="1" applyProtection="1">
      <alignment horizontal="left" vertical="top" wrapText="1" readingOrder="1"/>
    </xf>
    <xf numFmtId="0" fontId="585" fillId="586" borderId="585" xfId="0" applyFont="1" applyFill="1" applyBorder="1" applyAlignment="1" applyProtection="1">
      <alignment horizontal="left" vertical="top" wrapText="1" readingOrder="1"/>
    </xf>
    <xf numFmtId="0" fontId="586" fillId="587" borderId="586" xfId="0" applyFont="1" applyFill="1" applyBorder="1" applyAlignment="1" applyProtection="1">
      <alignment horizontal="left" vertical="top" wrapText="1" readingOrder="1"/>
    </xf>
    <xf numFmtId="0" fontId="587" fillId="588" borderId="587" xfId="0" applyFont="1" applyFill="1" applyBorder="1" applyAlignment="1" applyProtection="1">
      <alignment horizontal="left" vertical="top" wrapText="1" readingOrder="1"/>
    </xf>
    <xf numFmtId="0" fontId="588" fillId="589" borderId="588" xfId="0" applyFont="1" applyFill="1" applyBorder="1" applyAlignment="1" applyProtection="1">
      <alignment horizontal="left" vertical="top" wrapText="1" readingOrder="1"/>
    </xf>
    <xf numFmtId="0" fontId="589" fillId="590" borderId="589" xfId="0" applyFont="1" applyFill="1" applyBorder="1" applyAlignment="1" applyProtection="1">
      <alignment horizontal="left" vertical="top" wrapText="1" readingOrder="1"/>
    </xf>
    <xf numFmtId="0" fontId="590" fillId="591" borderId="590" xfId="0" applyFont="1" applyFill="1" applyBorder="1" applyAlignment="1" applyProtection="1">
      <alignment horizontal="left" vertical="top" wrapText="1" readingOrder="1"/>
    </xf>
    <xf numFmtId="0" fontId="591" fillId="592" borderId="591" xfId="0" applyFont="1" applyFill="1" applyBorder="1" applyAlignment="1" applyProtection="1">
      <alignment horizontal="left" vertical="top" wrapText="1" readingOrder="1"/>
    </xf>
    <xf numFmtId="0" fontId="592" fillId="593" borderId="592" xfId="0" applyFont="1" applyFill="1" applyBorder="1" applyAlignment="1" applyProtection="1">
      <alignment horizontal="left" vertical="top" wrapText="1" readingOrder="1"/>
    </xf>
    <xf numFmtId="0" fontId="593" fillId="594" borderId="593" xfId="0" applyFont="1" applyFill="1" applyBorder="1" applyAlignment="1" applyProtection="1">
      <alignment horizontal="left" vertical="top" wrapText="1" readingOrder="1"/>
    </xf>
    <xf numFmtId="0" fontId="594" fillId="595" borderId="594" xfId="0" applyFont="1" applyFill="1" applyBorder="1" applyAlignment="1" applyProtection="1">
      <alignment horizontal="left" vertical="top" wrapText="1" readingOrder="1"/>
    </xf>
    <xf numFmtId="0" fontId="595" fillId="596" borderId="595" xfId="0" applyFont="1" applyFill="1" applyBorder="1" applyAlignment="1" applyProtection="1">
      <alignment horizontal="left" vertical="top" wrapText="1" readingOrder="1"/>
    </xf>
    <xf numFmtId="0" fontId="596" fillId="597" borderId="596" xfId="0" applyFont="1" applyFill="1" applyBorder="1" applyAlignment="1" applyProtection="1">
      <alignment horizontal="left" vertical="top" wrapText="1" readingOrder="1"/>
    </xf>
    <xf numFmtId="0" fontId="597" fillId="598" borderId="597" xfId="0" applyFont="1" applyFill="1" applyBorder="1" applyAlignment="1" applyProtection="1">
      <alignment horizontal="left" vertical="top" wrapText="1" readingOrder="1"/>
    </xf>
    <xf numFmtId="0" fontId="598" fillId="599" borderId="598" xfId="0" applyFont="1" applyFill="1" applyBorder="1" applyAlignment="1" applyProtection="1">
      <alignment horizontal="left" vertical="top" wrapText="1" readingOrder="1"/>
    </xf>
    <xf numFmtId="0" fontId="599" fillId="600" borderId="599" xfId="0" applyFont="1" applyFill="1" applyBorder="1" applyAlignment="1" applyProtection="1">
      <alignment horizontal="left" vertical="top" wrapText="1" readingOrder="1"/>
    </xf>
    <xf numFmtId="0" fontId="600" fillId="601" borderId="600" xfId="0" applyFont="1" applyFill="1" applyBorder="1" applyAlignment="1" applyProtection="1">
      <alignment horizontal="right" vertical="top" wrapText="1" readingOrder="1"/>
    </xf>
    <xf numFmtId="0" fontId="601" fillId="602" borderId="601" xfId="0" applyFont="1" applyFill="1" applyBorder="1" applyAlignment="1" applyProtection="1">
      <alignment horizontal="left" vertical="top" wrapText="1" readingOrder="1"/>
    </xf>
    <xf numFmtId="0" fontId="602" fillId="603" borderId="602" xfId="0" applyFont="1" applyFill="1" applyBorder="1" applyAlignment="1" applyProtection="1">
      <alignment horizontal="left" vertical="top" wrapText="1" readingOrder="1"/>
    </xf>
    <xf numFmtId="164" fontId="603" fillId="604" borderId="603" xfId="0" applyNumberFormat="1" applyFont="1" applyFill="1" applyBorder="1" applyAlignment="1" applyProtection="1">
      <alignment horizontal="right" wrapText="1" readingOrder="1"/>
    </xf>
    <xf numFmtId="164" fontId="604" fillId="605" borderId="604" xfId="0" applyNumberFormat="1" applyFont="1" applyFill="1" applyBorder="1" applyAlignment="1" applyProtection="1">
      <alignment horizontal="right" wrapText="1" readingOrder="1"/>
    </xf>
    <xf numFmtId="164" fontId="605" fillId="606" borderId="605" xfId="0" applyNumberFormat="1" applyFont="1" applyFill="1" applyBorder="1" applyAlignment="1" applyProtection="1">
      <alignment horizontal="right" wrapText="1" readingOrder="1"/>
    </xf>
    <xf numFmtId="164" fontId="606" fillId="607" borderId="606" xfId="0" applyNumberFormat="1" applyFont="1" applyFill="1" applyBorder="1" applyAlignment="1" applyProtection="1">
      <alignment horizontal="right" wrapText="1" readingOrder="1"/>
    </xf>
    <xf numFmtId="164" fontId="607" fillId="608" borderId="607" xfId="0" applyNumberFormat="1" applyFont="1" applyFill="1" applyBorder="1" applyAlignment="1" applyProtection="1">
      <alignment horizontal="right" wrapText="1" readingOrder="1"/>
    </xf>
    <xf numFmtId="164" fontId="608" fillId="609" borderId="608" xfId="0" applyNumberFormat="1" applyFont="1" applyFill="1" applyBorder="1" applyAlignment="1" applyProtection="1">
      <alignment horizontal="right" wrapText="1" readingOrder="1"/>
    </xf>
    <xf numFmtId="164" fontId="609" fillId="610" borderId="609" xfId="0" applyNumberFormat="1" applyFont="1" applyFill="1" applyBorder="1" applyAlignment="1" applyProtection="1">
      <alignment horizontal="right" wrapText="1" readingOrder="1"/>
    </xf>
    <xf numFmtId="164" fontId="610" fillId="611" borderId="610" xfId="0" applyNumberFormat="1" applyFont="1" applyFill="1" applyBorder="1" applyAlignment="1" applyProtection="1">
      <alignment horizontal="right" wrapText="1" readingOrder="1"/>
    </xf>
    <xf numFmtId="164" fontId="611" fillId="612" borderId="611" xfId="0" applyNumberFormat="1" applyFont="1" applyFill="1" applyBorder="1" applyAlignment="1" applyProtection="1">
      <alignment horizontal="right" wrapText="1" readingOrder="1"/>
    </xf>
    <xf numFmtId="164" fontId="612" fillId="613" borderId="612" xfId="0" applyNumberFormat="1" applyFont="1" applyFill="1" applyBorder="1" applyAlignment="1" applyProtection="1">
      <alignment horizontal="right" wrapText="1" readingOrder="1"/>
    </xf>
    <xf numFmtId="164" fontId="613" fillId="614" borderId="613" xfId="0" applyNumberFormat="1" applyFont="1" applyFill="1" applyBorder="1" applyAlignment="1" applyProtection="1">
      <alignment horizontal="right" wrapText="1" readingOrder="1"/>
    </xf>
    <xf numFmtId="164" fontId="614" fillId="615" borderId="614" xfId="0" applyNumberFormat="1" applyFont="1" applyFill="1" applyBorder="1" applyAlignment="1" applyProtection="1">
      <alignment horizontal="right" wrapText="1" readingOrder="1"/>
    </xf>
    <xf numFmtId="164" fontId="615" fillId="616" borderId="615" xfId="0" applyNumberFormat="1" applyFont="1" applyFill="1" applyBorder="1" applyAlignment="1" applyProtection="1">
      <alignment horizontal="right" wrapText="1" readingOrder="1"/>
    </xf>
    <xf numFmtId="164" fontId="616" fillId="617" borderId="616" xfId="0" applyNumberFormat="1" applyFont="1" applyFill="1" applyBorder="1" applyAlignment="1" applyProtection="1">
      <alignment horizontal="right" wrapText="1" readingOrder="1"/>
    </xf>
    <xf numFmtId="164" fontId="617" fillId="618" borderId="617" xfId="0" applyNumberFormat="1" applyFont="1" applyFill="1" applyBorder="1" applyAlignment="1" applyProtection="1">
      <alignment horizontal="right" wrapText="1" readingOrder="1"/>
    </xf>
    <xf numFmtId="164" fontId="618" fillId="619" borderId="618" xfId="0" applyNumberFormat="1" applyFont="1" applyFill="1" applyBorder="1" applyAlignment="1" applyProtection="1">
      <alignment horizontal="right" wrapText="1" readingOrder="1"/>
    </xf>
    <xf numFmtId="164" fontId="619" fillId="620" borderId="619" xfId="0" applyNumberFormat="1" applyFont="1" applyFill="1" applyBorder="1" applyAlignment="1" applyProtection="1">
      <alignment horizontal="right" wrapText="1" readingOrder="1"/>
    </xf>
    <xf numFmtId="164" fontId="620" fillId="621" borderId="620" xfId="0" applyNumberFormat="1" applyFont="1" applyFill="1" applyBorder="1" applyAlignment="1" applyProtection="1">
      <alignment horizontal="right" wrapText="1" readingOrder="1"/>
    </xf>
    <xf numFmtId="164" fontId="621" fillId="622" borderId="621" xfId="0" applyNumberFormat="1" applyFont="1" applyFill="1" applyBorder="1" applyAlignment="1" applyProtection="1">
      <alignment horizontal="right" wrapText="1" readingOrder="1"/>
    </xf>
    <xf numFmtId="164" fontId="622" fillId="623" borderId="622" xfId="0" applyNumberFormat="1" applyFont="1" applyFill="1" applyBorder="1" applyAlignment="1" applyProtection="1">
      <alignment horizontal="right" wrapText="1" readingOrder="1"/>
    </xf>
    <xf numFmtId="164" fontId="623" fillId="624" borderId="623" xfId="0" applyNumberFormat="1" applyFont="1" applyFill="1" applyBorder="1" applyAlignment="1" applyProtection="1">
      <alignment horizontal="right" wrapText="1" readingOrder="1"/>
    </xf>
    <xf numFmtId="164" fontId="624" fillId="625" borderId="624" xfId="0" applyNumberFormat="1" applyFont="1" applyFill="1" applyBorder="1" applyAlignment="1" applyProtection="1">
      <alignment horizontal="right" wrapText="1" readingOrder="1"/>
    </xf>
    <xf numFmtId="164" fontId="625" fillId="626" borderId="625" xfId="0" applyNumberFormat="1" applyFont="1" applyFill="1" applyBorder="1" applyAlignment="1" applyProtection="1">
      <alignment horizontal="right" wrapText="1" readingOrder="1"/>
    </xf>
    <xf numFmtId="164" fontId="626" fillId="627" borderId="626" xfId="0" applyNumberFormat="1" applyFont="1" applyFill="1" applyBorder="1" applyAlignment="1" applyProtection="1">
      <alignment horizontal="right" wrapText="1" readingOrder="1"/>
    </xf>
    <xf numFmtId="0" fontId="627" fillId="628" borderId="627" xfId="0" applyFont="1" applyFill="1" applyBorder="1" applyAlignment="1" applyProtection="1">
      <alignment horizontal="left" vertical="top" wrapText="1" readingOrder="1"/>
    </xf>
    <xf numFmtId="0" fontId="628" fillId="629" borderId="628" xfId="0" applyFont="1" applyFill="1" applyBorder="1" applyAlignment="1" applyProtection="1">
      <alignment horizontal="left" vertical="top" wrapText="1" readingOrder="1"/>
    </xf>
    <xf numFmtId="164" fontId="629" fillId="630" borderId="629" xfId="0" applyNumberFormat="1" applyFont="1" applyFill="1" applyBorder="1" applyAlignment="1" applyProtection="1">
      <alignment horizontal="right" wrapText="1" readingOrder="1"/>
    </xf>
    <xf numFmtId="164" fontId="630" fillId="631" borderId="630" xfId="0" applyNumberFormat="1" applyFont="1" applyFill="1" applyBorder="1" applyAlignment="1" applyProtection="1">
      <alignment horizontal="right" wrapText="1" readingOrder="1"/>
    </xf>
    <xf numFmtId="164" fontId="631" fillId="632" borderId="631" xfId="0" applyNumberFormat="1" applyFont="1" applyFill="1" applyBorder="1" applyAlignment="1" applyProtection="1">
      <alignment horizontal="right" wrapText="1" readingOrder="1"/>
    </xf>
    <xf numFmtId="164" fontId="632" fillId="633" borderId="632" xfId="0" applyNumberFormat="1" applyFont="1" applyFill="1" applyBorder="1" applyAlignment="1" applyProtection="1">
      <alignment horizontal="right" wrapText="1" readingOrder="1"/>
    </xf>
    <xf numFmtId="164" fontId="633" fillId="634" borderId="633" xfId="0" applyNumberFormat="1" applyFont="1" applyFill="1" applyBorder="1" applyAlignment="1" applyProtection="1">
      <alignment horizontal="right" wrapText="1" readingOrder="1"/>
    </xf>
    <xf numFmtId="164" fontId="634" fillId="635" borderId="634" xfId="0" applyNumberFormat="1" applyFont="1" applyFill="1" applyBorder="1" applyAlignment="1" applyProtection="1">
      <alignment horizontal="right" wrapText="1" readingOrder="1"/>
    </xf>
    <xf numFmtId="164" fontId="635" fillId="636" borderId="635" xfId="0" applyNumberFormat="1" applyFont="1" applyFill="1" applyBorder="1" applyAlignment="1" applyProtection="1">
      <alignment horizontal="right" wrapText="1" readingOrder="1"/>
    </xf>
    <xf numFmtId="164" fontId="636" fillId="637" borderId="636" xfId="0" applyNumberFormat="1" applyFont="1" applyFill="1" applyBorder="1" applyAlignment="1" applyProtection="1">
      <alignment horizontal="right" wrapText="1" readingOrder="1"/>
    </xf>
    <xf numFmtId="164" fontId="637" fillId="638" borderId="637" xfId="0" applyNumberFormat="1" applyFont="1" applyFill="1" applyBorder="1" applyAlignment="1" applyProtection="1">
      <alignment horizontal="right" wrapText="1" readingOrder="1"/>
    </xf>
    <xf numFmtId="164" fontId="638" fillId="639" borderId="638" xfId="0" applyNumberFormat="1" applyFont="1" applyFill="1" applyBorder="1" applyAlignment="1" applyProtection="1">
      <alignment horizontal="right" wrapText="1" readingOrder="1"/>
    </xf>
    <xf numFmtId="164" fontId="639" fillId="640" borderId="639" xfId="0" applyNumberFormat="1" applyFont="1" applyFill="1" applyBorder="1" applyAlignment="1" applyProtection="1">
      <alignment horizontal="right" wrapText="1" readingOrder="1"/>
    </xf>
    <xf numFmtId="164" fontId="640" fillId="641" borderId="640" xfId="0" applyNumberFormat="1" applyFont="1" applyFill="1" applyBorder="1" applyAlignment="1" applyProtection="1">
      <alignment horizontal="right" wrapText="1" readingOrder="1"/>
    </xf>
    <xf numFmtId="164" fontId="641" fillId="642" borderId="641" xfId="0" applyNumberFormat="1" applyFont="1" applyFill="1" applyBorder="1" applyAlignment="1" applyProtection="1">
      <alignment horizontal="right" wrapText="1" readingOrder="1"/>
    </xf>
    <xf numFmtId="164" fontId="642" fillId="643" borderId="642" xfId="0" applyNumberFormat="1" applyFont="1" applyFill="1" applyBorder="1" applyAlignment="1" applyProtection="1">
      <alignment horizontal="right" wrapText="1" readingOrder="1"/>
    </xf>
    <xf numFmtId="164" fontId="643" fillId="644" borderId="643" xfId="0" applyNumberFormat="1" applyFont="1" applyFill="1" applyBorder="1" applyAlignment="1" applyProtection="1">
      <alignment horizontal="right" wrapText="1" readingOrder="1"/>
    </xf>
    <xf numFmtId="164" fontId="644" fillId="645" borderId="644" xfId="0" applyNumberFormat="1" applyFont="1" applyFill="1" applyBorder="1" applyAlignment="1" applyProtection="1">
      <alignment horizontal="right" wrapText="1" readingOrder="1"/>
    </xf>
    <xf numFmtId="164" fontId="645" fillId="646" borderId="645" xfId="0" applyNumberFormat="1" applyFont="1" applyFill="1" applyBorder="1" applyAlignment="1" applyProtection="1">
      <alignment horizontal="right" wrapText="1" readingOrder="1"/>
    </xf>
    <xf numFmtId="164" fontId="646" fillId="647" borderId="646" xfId="0" applyNumberFormat="1" applyFont="1" applyFill="1" applyBorder="1" applyAlignment="1" applyProtection="1">
      <alignment horizontal="right" wrapText="1" readingOrder="1"/>
    </xf>
    <xf numFmtId="164" fontId="647" fillId="648" borderId="647" xfId="0" applyNumberFormat="1" applyFont="1" applyFill="1" applyBorder="1" applyAlignment="1" applyProtection="1">
      <alignment horizontal="right" wrapText="1" readingOrder="1"/>
    </xf>
    <xf numFmtId="164" fontId="648" fillId="649" borderId="648" xfId="0" applyNumberFormat="1" applyFont="1" applyFill="1" applyBorder="1" applyAlignment="1" applyProtection="1">
      <alignment horizontal="right" wrapText="1" readingOrder="1"/>
    </xf>
    <xf numFmtId="164" fontId="649" fillId="650" borderId="649" xfId="0" applyNumberFormat="1" applyFont="1" applyFill="1" applyBorder="1" applyAlignment="1" applyProtection="1">
      <alignment horizontal="right" wrapText="1" readingOrder="1"/>
    </xf>
    <xf numFmtId="164" fontId="650" fillId="651" borderId="650" xfId="0" applyNumberFormat="1" applyFont="1" applyFill="1" applyBorder="1" applyAlignment="1" applyProtection="1">
      <alignment horizontal="right" wrapText="1" readingOrder="1"/>
    </xf>
    <xf numFmtId="164" fontId="651" fillId="652" borderId="651" xfId="0" applyNumberFormat="1" applyFont="1" applyFill="1" applyBorder="1" applyAlignment="1" applyProtection="1">
      <alignment horizontal="right" wrapText="1" readingOrder="1"/>
    </xf>
    <xf numFmtId="164" fontId="652" fillId="653" borderId="652" xfId="0" applyNumberFormat="1" applyFont="1" applyFill="1" applyBorder="1" applyAlignment="1" applyProtection="1">
      <alignment horizontal="right" wrapText="1" readingOrder="1"/>
    </xf>
    <xf numFmtId="0" fontId="653" fillId="654" borderId="653" xfId="0" applyFont="1" applyFill="1" applyBorder="1" applyAlignment="1" applyProtection="1">
      <alignment horizontal="left" vertical="top" wrapText="1" readingOrder="1"/>
    </xf>
    <xf numFmtId="0" fontId="654" fillId="655" borderId="654" xfId="0" applyFont="1" applyFill="1" applyBorder="1" applyAlignment="1" applyProtection="1">
      <alignment horizontal="left" vertical="top" wrapText="1" readingOrder="1"/>
    </xf>
    <xf numFmtId="164" fontId="655" fillId="656" borderId="655" xfId="0" applyNumberFormat="1" applyFont="1" applyFill="1" applyBorder="1" applyAlignment="1" applyProtection="1">
      <alignment horizontal="right" wrapText="1" readingOrder="1"/>
    </xf>
    <xf numFmtId="164" fontId="656" fillId="657" borderId="656" xfId="0" applyNumberFormat="1" applyFont="1" applyFill="1" applyBorder="1" applyAlignment="1" applyProtection="1">
      <alignment horizontal="right" wrapText="1" readingOrder="1"/>
    </xf>
    <xf numFmtId="164" fontId="657" fillId="658" borderId="657" xfId="0" applyNumberFormat="1" applyFont="1" applyFill="1" applyBorder="1" applyAlignment="1" applyProtection="1">
      <alignment horizontal="right" wrapText="1" readingOrder="1"/>
    </xf>
    <xf numFmtId="164" fontId="658" fillId="659" borderId="658" xfId="0" applyNumberFormat="1" applyFont="1" applyFill="1" applyBorder="1" applyAlignment="1" applyProtection="1">
      <alignment horizontal="right" wrapText="1" readingOrder="1"/>
    </xf>
    <xf numFmtId="164" fontId="659" fillId="660" borderId="659" xfId="0" applyNumberFormat="1" applyFont="1" applyFill="1" applyBorder="1" applyAlignment="1" applyProtection="1">
      <alignment horizontal="right" wrapText="1" readingOrder="1"/>
    </xf>
    <xf numFmtId="164" fontId="660" fillId="661" borderId="660" xfId="0" applyNumberFormat="1" applyFont="1" applyFill="1" applyBorder="1" applyAlignment="1" applyProtection="1">
      <alignment horizontal="right" wrapText="1" readingOrder="1"/>
    </xf>
    <xf numFmtId="164" fontId="661" fillId="662" borderId="661" xfId="0" applyNumberFormat="1" applyFont="1" applyFill="1" applyBorder="1" applyAlignment="1" applyProtection="1">
      <alignment horizontal="right" wrapText="1" readingOrder="1"/>
    </xf>
    <xf numFmtId="164" fontId="662" fillId="663" borderId="662" xfId="0" applyNumberFormat="1" applyFont="1" applyFill="1" applyBorder="1" applyAlignment="1" applyProtection="1">
      <alignment horizontal="right" wrapText="1" readingOrder="1"/>
    </xf>
    <xf numFmtId="164" fontId="663" fillId="664" borderId="663" xfId="0" applyNumberFormat="1" applyFont="1" applyFill="1" applyBorder="1" applyAlignment="1" applyProtection="1">
      <alignment horizontal="right" wrapText="1" readingOrder="1"/>
    </xf>
    <xf numFmtId="164" fontId="664" fillId="665" borderId="664" xfId="0" applyNumberFormat="1" applyFont="1" applyFill="1" applyBorder="1" applyAlignment="1" applyProtection="1">
      <alignment horizontal="right" wrapText="1" readingOrder="1"/>
    </xf>
    <xf numFmtId="164" fontId="665" fillId="666" borderId="665" xfId="0" applyNumberFormat="1" applyFont="1" applyFill="1" applyBorder="1" applyAlignment="1" applyProtection="1">
      <alignment horizontal="right" wrapText="1" readingOrder="1"/>
    </xf>
    <xf numFmtId="164" fontId="666" fillId="667" borderId="666" xfId="0" applyNumberFormat="1" applyFont="1" applyFill="1" applyBorder="1" applyAlignment="1" applyProtection="1">
      <alignment horizontal="right" wrapText="1" readingOrder="1"/>
    </xf>
    <xf numFmtId="164" fontId="667" fillId="668" borderId="667" xfId="0" applyNumberFormat="1" applyFont="1" applyFill="1" applyBorder="1" applyAlignment="1" applyProtection="1">
      <alignment horizontal="right" wrapText="1" readingOrder="1"/>
    </xf>
    <xf numFmtId="164" fontId="668" fillId="669" borderId="668" xfId="0" applyNumberFormat="1" applyFont="1" applyFill="1" applyBorder="1" applyAlignment="1" applyProtection="1">
      <alignment horizontal="right" wrapText="1" readingOrder="1"/>
    </xf>
    <xf numFmtId="164" fontId="669" fillId="670" borderId="669" xfId="0" applyNumberFormat="1" applyFont="1" applyFill="1" applyBorder="1" applyAlignment="1" applyProtection="1">
      <alignment horizontal="right" wrapText="1" readingOrder="1"/>
    </xf>
    <xf numFmtId="164" fontId="670" fillId="671" borderId="670" xfId="0" applyNumberFormat="1" applyFont="1" applyFill="1" applyBorder="1" applyAlignment="1" applyProtection="1">
      <alignment horizontal="right" wrapText="1" readingOrder="1"/>
    </xf>
    <xf numFmtId="164" fontId="671" fillId="672" borderId="671" xfId="0" applyNumberFormat="1" applyFont="1" applyFill="1" applyBorder="1" applyAlignment="1" applyProtection="1">
      <alignment horizontal="right" wrapText="1" readingOrder="1"/>
    </xf>
    <xf numFmtId="164" fontId="672" fillId="673" borderId="672" xfId="0" applyNumberFormat="1" applyFont="1" applyFill="1" applyBorder="1" applyAlignment="1" applyProtection="1">
      <alignment horizontal="right" wrapText="1" readingOrder="1"/>
    </xf>
    <xf numFmtId="164" fontId="673" fillId="674" borderId="673" xfId="0" applyNumberFormat="1" applyFont="1" applyFill="1" applyBorder="1" applyAlignment="1" applyProtection="1">
      <alignment horizontal="right" wrapText="1" readingOrder="1"/>
    </xf>
    <xf numFmtId="164" fontId="674" fillId="675" borderId="674" xfId="0" applyNumberFormat="1" applyFont="1" applyFill="1" applyBorder="1" applyAlignment="1" applyProtection="1">
      <alignment horizontal="right" wrapText="1" readingOrder="1"/>
    </xf>
    <xf numFmtId="164" fontId="675" fillId="676" borderId="675" xfId="0" applyNumberFormat="1" applyFont="1" applyFill="1" applyBorder="1" applyAlignment="1" applyProtection="1">
      <alignment horizontal="right" wrapText="1" readingOrder="1"/>
    </xf>
    <xf numFmtId="164" fontId="676" fillId="677" borderId="676" xfId="0" applyNumberFormat="1" applyFont="1" applyFill="1" applyBorder="1" applyAlignment="1" applyProtection="1">
      <alignment horizontal="right" wrapText="1" readingOrder="1"/>
    </xf>
    <xf numFmtId="164" fontId="677" fillId="678" borderId="677" xfId="0" applyNumberFormat="1" applyFont="1" applyFill="1" applyBorder="1" applyAlignment="1" applyProtection="1">
      <alignment horizontal="right" wrapText="1" readingOrder="1"/>
    </xf>
    <xf numFmtId="164" fontId="678" fillId="679" borderId="678" xfId="0" applyNumberFormat="1" applyFont="1" applyFill="1" applyBorder="1" applyAlignment="1" applyProtection="1">
      <alignment horizontal="right" wrapText="1" readingOrder="1"/>
    </xf>
    <xf numFmtId="0" fontId="679" fillId="680" borderId="679" xfId="0" applyFont="1" applyFill="1" applyBorder="1" applyAlignment="1" applyProtection="1">
      <alignment horizontal="left" vertical="top" wrapText="1" readingOrder="1"/>
    </xf>
    <xf numFmtId="0" fontId="680" fillId="681" borderId="680" xfId="0" applyFont="1" applyFill="1" applyBorder="1" applyAlignment="1" applyProtection="1">
      <alignment horizontal="left" vertical="top" wrapText="1" readingOrder="1"/>
    </xf>
    <xf numFmtId="164" fontId="681" fillId="682" borderId="681" xfId="0" applyNumberFormat="1" applyFont="1" applyFill="1" applyBorder="1" applyAlignment="1" applyProtection="1">
      <alignment horizontal="right" wrapText="1" readingOrder="1"/>
    </xf>
    <xf numFmtId="164" fontId="682" fillId="683" borderId="682" xfId="0" applyNumberFormat="1" applyFont="1" applyFill="1" applyBorder="1" applyAlignment="1" applyProtection="1">
      <alignment horizontal="right" wrapText="1" readingOrder="1"/>
    </xf>
    <xf numFmtId="164" fontId="683" fillId="684" borderId="683" xfId="0" applyNumberFormat="1" applyFont="1" applyFill="1" applyBorder="1" applyAlignment="1" applyProtection="1">
      <alignment horizontal="right" wrapText="1" readingOrder="1"/>
    </xf>
    <xf numFmtId="164" fontId="684" fillId="685" borderId="684" xfId="0" applyNumberFormat="1" applyFont="1" applyFill="1" applyBorder="1" applyAlignment="1" applyProtection="1">
      <alignment horizontal="right" wrapText="1" readingOrder="1"/>
    </xf>
    <xf numFmtId="164" fontId="685" fillId="686" borderId="685" xfId="0" applyNumberFormat="1" applyFont="1" applyFill="1" applyBorder="1" applyAlignment="1" applyProtection="1">
      <alignment horizontal="right" wrapText="1" readingOrder="1"/>
    </xf>
    <xf numFmtId="164" fontId="686" fillId="687" borderId="686" xfId="0" applyNumberFormat="1" applyFont="1" applyFill="1" applyBorder="1" applyAlignment="1" applyProtection="1">
      <alignment horizontal="right" wrapText="1" readingOrder="1"/>
    </xf>
    <xf numFmtId="164" fontId="687" fillId="688" borderId="687" xfId="0" applyNumberFormat="1" applyFont="1" applyFill="1" applyBorder="1" applyAlignment="1" applyProtection="1">
      <alignment horizontal="right" wrapText="1" readingOrder="1"/>
    </xf>
    <xf numFmtId="164" fontId="688" fillId="689" borderId="688" xfId="0" applyNumberFormat="1" applyFont="1" applyFill="1" applyBorder="1" applyAlignment="1" applyProtection="1">
      <alignment horizontal="right" wrapText="1" readingOrder="1"/>
    </xf>
    <xf numFmtId="164" fontId="689" fillId="690" borderId="689" xfId="0" applyNumberFormat="1" applyFont="1" applyFill="1" applyBorder="1" applyAlignment="1" applyProtection="1">
      <alignment horizontal="right" wrapText="1" readingOrder="1"/>
    </xf>
    <xf numFmtId="164" fontId="690" fillId="691" borderId="690" xfId="0" applyNumberFormat="1" applyFont="1" applyFill="1" applyBorder="1" applyAlignment="1" applyProtection="1">
      <alignment horizontal="right" wrapText="1" readingOrder="1"/>
    </xf>
    <xf numFmtId="164" fontId="691" fillId="692" borderId="691" xfId="0" applyNumberFormat="1" applyFont="1" applyFill="1" applyBorder="1" applyAlignment="1" applyProtection="1">
      <alignment horizontal="right" wrapText="1" readingOrder="1"/>
    </xf>
    <xf numFmtId="164" fontId="692" fillId="693" borderId="692" xfId="0" applyNumberFormat="1" applyFont="1" applyFill="1" applyBorder="1" applyAlignment="1" applyProtection="1">
      <alignment horizontal="right" wrapText="1" readingOrder="1"/>
    </xf>
    <xf numFmtId="164" fontId="693" fillId="694" borderId="693" xfId="0" applyNumberFormat="1" applyFont="1" applyFill="1" applyBorder="1" applyAlignment="1" applyProtection="1">
      <alignment horizontal="right" wrapText="1" readingOrder="1"/>
    </xf>
    <xf numFmtId="164" fontId="694" fillId="695" borderId="694" xfId="0" applyNumberFormat="1" applyFont="1" applyFill="1" applyBorder="1" applyAlignment="1" applyProtection="1">
      <alignment horizontal="right" wrapText="1" readingOrder="1"/>
    </xf>
    <xf numFmtId="164" fontId="695" fillId="696" borderId="695" xfId="0" applyNumberFormat="1" applyFont="1" applyFill="1" applyBorder="1" applyAlignment="1" applyProtection="1">
      <alignment horizontal="right" wrapText="1" readingOrder="1"/>
    </xf>
    <xf numFmtId="164" fontId="696" fillId="697" borderId="696" xfId="0" applyNumberFormat="1" applyFont="1" applyFill="1" applyBorder="1" applyAlignment="1" applyProtection="1">
      <alignment horizontal="right" wrapText="1" readingOrder="1"/>
    </xf>
    <xf numFmtId="164" fontId="697" fillId="698" borderId="697" xfId="0" applyNumberFormat="1" applyFont="1" applyFill="1" applyBorder="1" applyAlignment="1" applyProtection="1">
      <alignment horizontal="right" wrapText="1" readingOrder="1"/>
    </xf>
    <xf numFmtId="164" fontId="698" fillId="699" borderId="698" xfId="0" applyNumberFormat="1" applyFont="1" applyFill="1" applyBorder="1" applyAlignment="1" applyProtection="1">
      <alignment horizontal="right" wrapText="1" readingOrder="1"/>
    </xf>
    <xf numFmtId="164" fontId="699" fillId="700" borderId="699" xfId="0" applyNumberFormat="1" applyFont="1" applyFill="1" applyBorder="1" applyAlignment="1" applyProtection="1">
      <alignment horizontal="right" wrapText="1" readingOrder="1"/>
    </xf>
    <xf numFmtId="164" fontId="700" fillId="701" borderId="700" xfId="0" applyNumberFormat="1" applyFont="1" applyFill="1" applyBorder="1" applyAlignment="1" applyProtection="1">
      <alignment horizontal="right" wrapText="1" readingOrder="1"/>
    </xf>
    <xf numFmtId="164" fontId="701" fillId="702" borderId="701" xfId="0" applyNumberFormat="1" applyFont="1" applyFill="1" applyBorder="1" applyAlignment="1" applyProtection="1">
      <alignment horizontal="right" wrapText="1" readingOrder="1"/>
    </xf>
    <xf numFmtId="164" fontId="702" fillId="703" borderId="702" xfId="0" applyNumberFormat="1" applyFont="1" applyFill="1" applyBorder="1" applyAlignment="1" applyProtection="1">
      <alignment horizontal="right" wrapText="1" readingOrder="1"/>
    </xf>
    <xf numFmtId="164" fontId="703" fillId="704" borderId="703" xfId="0" applyNumberFormat="1" applyFont="1" applyFill="1" applyBorder="1" applyAlignment="1" applyProtection="1">
      <alignment horizontal="right" wrapText="1" readingOrder="1"/>
    </xf>
    <xf numFmtId="164" fontId="704" fillId="705" borderId="704" xfId="0" applyNumberFormat="1" applyFont="1" applyFill="1" applyBorder="1" applyAlignment="1" applyProtection="1">
      <alignment horizontal="right" wrapText="1" readingOrder="1"/>
    </xf>
    <xf numFmtId="0" fontId="705" fillId="706" borderId="705" xfId="0" applyFont="1" applyFill="1" applyBorder="1" applyAlignment="1" applyProtection="1">
      <alignment horizontal="left" vertical="top" wrapText="1" readingOrder="1"/>
    </xf>
    <xf numFmtId="0" fontId="706" fillId="707" borderId="706" xfId="0" applyFont="1" applyFill="1" applyBorder="1" applyAlignment="1" applyProtection="1">
      <alignment horizontal="left" vertical="top" wrapText="1" readingOrder="1"/>
    </xf>
    <xf numFmtId="0" fontId="707" fillId="708" borderId="707" xfId="0" applyFont="1" applyFill="1" applyBorder="1" applyAlignment="1" applyProtection="1">
      <alignment horizontal="left" vertical="top" wrapText="1" readingOrder="1"/>
    </xf>
    <xf numFmtId="0" fontId="708" fillId="709" borderId="708" xfId="0" applyFont="1" applyFill="1" applyBorder="1" applyAlignment="1" applyProtection="1">
      <alignment horizontal="left" vertical="top" wrapText="1" readingOrder="1"/>
    </xf>
    <xf numFmtId="0" fontId="709" fillId="710" borderId="709" xfId="0" applyFont="1" applyFill="1" applyBorder="1" applyAlignment="1" applyProtection="1">
      <alignment horizontal="left" vertical="top" wrapText="1" readingOrder="1"/>
    </xf>
    <xf numFmtId="0" fontId="710" fillId="711" borderId="710" xfId="0" applyFont="1" applyFill="1" applyBorder="1" applyAlignment="1" applyProtection="1">
      <alignment horizontal="left" vertical="top" wrapText="1" readingOrder="1"/>
    </xf>
    <xf numFmtId="0" fontId="711" fillId="712" borderId="711" xfId="0" applyFont="1" applyFill="1" applyBorder="1" applyAlignment="1" applyProtection="1">
      <alignment horizontal="left" vertical="top" wrapText="1" readingOrder="1"/>
    </xf>
    <xf numFmtId="0" fontId="712" fillId="713" borderId="712" xfId="0" applyFont="1" applyFill="1" applyBorder="1" applyAlignment="1" applyProtection="1">
      <alignment horizontal="left" vertical="top" wrapText="1" readingOrder="1"/>
    </xf>
    <xf numFmtId="0" fontId="713" fillId="714" borderId="713" xfId="0" applyFont="1" applyFill="1" applyBorder="1" applyAlignment="1" applyProtection="1">
      <alignment horizontal="left" vertical="top" wrapText="1" readingOrder="1"/>
    </xf>
    <xf numFmtId="0" fontId="714" fillId="715" borderId="714" xfId="0" applyFont="1" applyFill="1" applyBorder="1" applyAlignment="1" applyProtection="1">
      <alignment horizontal="left" vertical="top" wrapText="1" readingOrder="1"/>
    </xf>
    <xf numFmtId="0" fontId="715" fillId="716" borderId="715" xfId="0" applyFont="1" applyFill="1" applyBorder="1" applyAlignment="1" applyProtection="1">
      <alignment horizontal="left" vertical="top" wrapText="1" readingOrder="1"/>
    </xf>
    <xf numFmtId="0" fontId="716" fillId="717" borderId="716" xfId="0" applyFont="1" applyFill="1" applyBorder="1" applyAlignment="1" applyProtection="1">
      <alignment horizontal="left" vertical="top" wrapText="1" readingOrder="1"/>
    </xf>
    <xf numFmtId="0" fontId="717" fillId="718" borderId="717" xfId="0" applyFont="1" applyFill="1" applyBorder="1" applyAlignment="1" applyProtection="1">
      <alignment horizontal="left" vertical="top" wrapText="1" readingOrder="1"/>
    </xf>
    <xf numFmtId="0" fontId="718" fillId="719" borderId="718" xfId="0" applyFont="1" applyFill="1" applyBorder="1" applyAlignment="1" applyProtection="1">
      <alignment horizontal="left" vertical="top" wrapText="1" readingOrder="1"/>
    </xf>
    <xf numFmtId="0" fontId="719" fillId="720" borderId="719" xfId="0" applyFont="1" applyFill="1" applyBorder="1" applyAlignment="1" applyProtection="1">
      <alignment horizontal="left" vertical="top" wrapText="1" readingOrder="1"/>
    </xf>
    <xf numFmtId="0" fontId="720" fillId="721" borderId="720" xfId="0" applyFont="1" applyFill="1" applyBorder="1" applyAlignment="1" applyProtection="1">
      <alignment horizontal="left" vertical="top" wrapText="1" readingOrder="1"/>
    </xf>
    <xf numFmtId="0" fontId="721" fillId="722" borderId="721" xfId="0" applyFont="1" applyFill="1" applyBorder="1" applyAlignment="1" applyProtection="1">
      <alignment horizontal="left" vertical="top" wrapText="1" readingOrder="1"/>
    </xf>
    <xf numFmtId="0" fontId="722" fillId="723" borderId="722" xfId="0" applyFont="1" applyFill="1" applyBorder="1" applyAlignment="1" applyProtection="1">
      <alignment horizontal="left" vertical="top" wrapText="1" readingOrder="1"/>
    </xf>
    <xf numFmtId="0" fontId="723" fillId="724" borderId="723" xfId="0" applyFont="1" applyFill="1" applyBorder="1" applyAlignment="1" applyProtection="1">
      <alignment horizontal="left" vertical="top" wrapText="1" readingOrder="1"/>
    </xf>
    <xf numFmtId="0" fontId="724" fillId="725" borderId="724" xfId="0" applyFont="1" applyFill="1" applyBorder="1" applyAlignment="1" applyProtection="1">
      <alignment horizontal="left" vertical="top" wrapText="1" readingOrder="1"/>
    </xf>
    <xf numFmtId="0" fontId="725" fillId="726" borderId="725" xfId="0" applyFont="1" applyFill="1" applyBorder="1" applyAlignment="1" applyProtection="1">
      <alignment horizontal="left" vertical="top" wrapText="1" readingOrder="1"/>
    </xf>
    <xf numFmtId="0" fontId="726" fillId="727" borderId="726" xfId="0" applyFont="1" applyFill="1" applyBorder="1" applyAlignment="1" applyProtection="1">
      <alignment horizontal="left" vertical="top" wrapText="1" readingOrder="1"/>
    </xf>
    <xf numFmtId="0" fontId="727" fillId="728" borderId="727" xfId="0" applyFont="1" applyFill="1" applyBorder="1" applyAlignment="1" applyProtection="1">
      <alignment horizontal="left" vertical="top" wrapText="1" readingOrder="1"/>
    </xf>
    <xf numFmtId="0" fontId="728" fillId="729" borderId="728" xfId="0" applyFont="1" applyFill="1" applyBorder="1" applyAlignment="1" applyProtection="1">
      <alignment horizontal="left" vertical="top" wrapText="1" readingOrder="1"/>
    </xf>
    <xf numFmtId="0" fontId="729" fillId="730" borderId="729" xfId="0" applyFont="1" applyFill="1" applyBorder="1" applyAlignment="1" applyProtection="1">
      <alignment horizontal="left" vertical="top" wrapText="1" readingOrder="1"/>
    </xf>
    <xf numFmtId="0" fontId="730" fillId="731" borderId="730" xfId="0" applyFont="1" applyFill="1" applyBorder="1" applyAlignment="1" applyProtection="1">
      <alignment horizontal="right" vertical="top" wrapText="1" readingOrder="1"/>
    </xf>
    <xf numFmtId="0" fontId="731" fillId="732" borderId="731" xfId="0" applyFont="1" applyFill="1" applyBorder="1" applyAlignment="1" applyProtection="1">
      <alignment horizontal="left" vertical="top" wrapText="1" readingOrder="1"/>
    </xf>
    <xf numFmtId="0" fontId="732" fillId="733" borderId="732" xfId="0" applyFont="1" applyFill="1" applyBorder="1" applyAlignment="1" applyProtection="1">
      <alignment horizontal="left" vertical="top" wrapText="1" readingOrder="1"/>
    </xf>
    <xf numFmtId="164" fontId="733" fillId="734" borderId="733" xfId="0" applyNumberFormat="1" applyFont="1" applyFill="1" applyBorder="1" applyAlignment="1" applyProtection="1">
      <alignment horizontal="right" wrapText="1" readingOrder="1"/>
    </xf>
    <xf numFmtId="164" fontId="734" fillId="735" borderId="734" xfId="0" applyNumberFormat="1" applyFont="1" applyFill="1" applyBorder="1" applyAlignment="1" applyProtection="1">
      <alignment horizontal="right" wrapText="1" readingOrder="1"/>
    </xf>
    <xf numFmtId="164" fontId="735" fillId="736" borderId="735" xfId="0" applyNumberFormat="1" applyFont="1" applyFill="1" applyBorder="1" applyAlignment="1" applyProtection="1">
      <alignment horizontal="right" wrapText="1" readingOrder="1"/>
    </xf>
    <xf numFmtId="164" fontId="736" fillId="737" borderId="736" xfId="0" applyNumberFormat="1" applyFont="1" applyFill="1" applyBorder="1" applyAlignment="1" applyProtection="1">
      <alignment horizontal="right" wrapText="1" readingOrder="1"/>
    </xf>
    <xf numFmtId="164" fontId="737" fillId="738" borderId="737" xfId="0" applyNumberFormat="1" applyFont="1" applyFill="1" applyBorder="1" applyAlignment="1" applyProtection="1">
      <alignment horizontal="right" wrapText="1" readingOrder="1"/>
    </xf>
    <xf numFmtId="164" fontId="738" fillId="739" borderId="738" xfId="0" applyNumberFormat="1" applyFont="1" applyFill="1" applyBorder="1" applyAlignment="1" applyProtection="1">
      <alignment horizontal="right" wrapText="1" readingOrder="1"/>
    </xf>
    <xf numFmtId="164" fontId="739" fillId="740" borderId="739" xfId="0" applyNumberFormat="1" applyFont="1" applyFill="1" applyBorder="1" applyAlignment="1" applyProtection="1">
      <alignment horizontal="right" wrapText="1" readingOrder="1"/>
    </xf>
    <xf numFmtId="164" fontId="740" fillId="741" borderId="740" xfId="0" applyNumberFormat="1" applyFont="1" applyFill="1" applyBorder="1" applyAlignment="1" applyProtection="1">
      <alignment horizontal="right" wrapText="1" readingOrder="1"/>
    </xf>
    <xf numFmtId="164" fontId="741" fillId="742" borderId="741" xfId="0" applyNumberFormat="1" applyFont="1" applyFill="1" applyBorder="1" applyAlignment="1" applyProtection="1">
      <alignment horizontal="right" wrapText="1" readingOrder="1"/>
    </xf>
    <xf numFmtId="164" fontId="742" fillId="743" borderId="742" xfId="0" applyNumberFormat="1" applyFont="1" applyFill="1" applyBorder="1" applyAlignment="1" applyProtection="1">
      <alignment horizontal="right" wrapText="1" readingOrder="1"/>
    </xf>
    <xf numFmtId="164" fontId="743" fillId="744" borderId="743" xfId="0" applyNumberFormat="1" applyFont="1" applyFill="1" applyBorder="1" applyAlignment="1" applyProtection="1">
      <alignment horizontal="right" wrapText="1" readingOrder="1"/>
    </xf>
    <xf numFmtId="164" fontId="744" fillId="745" borderId="744" xfId="0" applyNumberFormat="1" applyFont="1" applyFill="1" applyBorder="1" applyAlignment="1" applyProtection="1">
      <alignment horizontal="right" wrapText="1" readingOrder="1"/>
    </xf>
    <xf numFmtId="164" fontId="745" fillId="746" borderId="745" xfId="0" applyNumberFormat="1" applyFont="1" applyFill="1" applyBorder="1" applyAlignment="1" applyProtection="1">
      <alignment horizontal="right" wrapText="1" readingOrder="1"/>
    </xf>
    <xf numFmtId="164" fontId="746" fillId="747" borderId="746" xfId="0" applyNumberFormat="1" applyFont="1" applyFill="1" applyBorder="1" applyAlignment="1" applyProtection="1">
      <alignment horizontal="right" wrapText="1" readingOrder="1"/>
    </xf>
    <xf numFmtId="164" fontId="747" fillId="748" borderId="747" xfId="0" applyNumberFormat="1" applyFont="1" applyFill="1" applyBorder="1" applyAlignment="1" applyProtection="1">
      <alignment horizontal="right" wrapText="1" readingOrder="1"/>
    </xf>
    <xf numFmtId="164" fontId="748" fillId="749" borderId="748" xfId="0" applyNumberFormat="1" applyFont="1" applyFill="1" applyBorder="1" applyAlignment="1" applyProtection="1">
      <alignment horizontal="right" wrapText="1" readingOrder="1"/>
    </xf>
    <xf numFmtId="164" fontId="749" fillId="750" borderId="749" xfId="0" applyNumberFormat="1" applyFont="1" applyFill="1" applyBorder="1" applyAlignment="1" applyProtection="1">
      <alignment horizontal="right" wrapText="1" readingOrder="1"/>
    </xf>
    <xf numFmtId="164" fontId="750" fillId="751" borderId="750" xfId="0" applyNumberFormat="1" applyFont="1" applyFill="1" applyBorder="1" applyAlignment="1" applyProtection="1">
      <alignment horizontal="right" wrapText="1" readingOrder="1"/>
    </xf>
    <xf numFmtId="164" fontId="751" fillId="752" borderId="751" xfId="0" applyNumberFormat="1" applyFont="1" applyFill="1" applyBorder="1" applyAlignment="1" applyProtection="1">
      <alignment horizontal="right" wrapText="1" readingOrder="1"/>
    </xf>
    <xf numFmtId="164" fontId="752" fillId="753" borderId="752" xfId="0" applyNumberFormat="1" applyFont="1" applyFill="1" applyBorder="1" applyAlignment="1" applyProtection="1">
      <alignment horizontal="right" wrapText="1" readingOrder="1"/>
    </xf>
    <xf numFmtId="164" fontId="753" fillId="754" borderId="753" xfId="0" applyNumberFormat="1" applyFont="1" applyFill="1" applyBorder="1" applyAlignment="1" applyProtection="1">
      <alignment horizontal="right" wrapText="1" readingOrder="1"/>
    </xf>
    <xf numFmtId="164" fontId="754" fillId="755" borderId="754" xfId="0" applyNumberFormat="1" applyFont="1" applyFill="1" applyBorder="1" applyAlignment="1" applyProtection="1">
      <alignment horizontal="right" wrapText="1" readingOrder="1"/>
    </xf>
    <xf numFmtId="164" fontId="755" fillId="756" borderId="755" xfId="0" applyNumberFormat="1" applyFont="1" applyFill="1" applyBorder="1" applyAlignment="1" applyProtection="1">
      <alignment horizontal="right" wrapText="1" readingOrder="1"/>
    </xf>
    <xf numFmtId="164" fontId="756" fillId="757" borderId="756" xfId="0" applyNumberFormat="1" applyFont="1" applyFill="1" applyBorder="1" applyAlignment="1" applyProtection="1">
      <alignment horizontal="right" wrapText="1" readingOrder="1"/>
    </xf>
    <xf numFmtId="0" fontId="757" fillId="758" borderId="757" xfId="0" applyFont="1" applyFill="1" applyBorder="1" applyAlignment="1" applyProtection="1">
      <alignment horizontal="left" vertical="top" wrapText="1" readingOrder="1"/>
    </xf>
    <xf numFmtId="0" fontId="758" fillId="759" borderId="758" xfId="0" applyFont="1" applyFill="1" applyBorder="1" applyAlignment="1" applyProtection="1">
      <alignment horizontal="left" vertical="top" wrapText="1" readingOrder="1"/>
    </xf>
    <xf numFmtId="164" fontId="759" fillId="760" borderId="759" xfId="0" applyNumberFormat="1" applyFont="1" applyFill="1" applyBorder="1" applyAlignment="1" applyProtection="1">
      <alignment horizontal="right" wrapText="1" readingOrder="1"/>
    </xf>
    <xf numFmtId="164" fontId="760" fillId="761" borderId="760" xfId="0" applyNumberFormat="1" applyFont="1" applyFill="1" applyBorder="1" applyAlignment="1" applyProtection="1">
      <alignment horizontal="right" wrapText="1" readingOrder="1"/>
    </xf>
    <xf numFmtId="164" fontId="761" fillId="762" borderId="761" xfId="0" applyNumberFormat="1" applyFont="1" applyFill="1" applyBorder="1" applyAlignment="1" applyProtection="1">
      <alignment horizontal="right" wrapText="1" readingOrder="1"/>
    </xf>
    <xf numFmtId="164" fontId="762" fillId="763" borderId="762" xfId="0" applyNumberFormat="1" applyFont="1" applyFill="1" applyBorder="1" applyAlignment="1" applyProtection="1">
      <alignment horizontal="right" wrapText="1" readingOrder="1"/>
    </xf>
    <xf numFmtId="164" fontId="763" fillId="764" borderId="763" xfId="0" applyNumberFormat="1" applyFont="1" applyFill="1" applyBorder="1" applyAlignment="1" applyProtection="1">
      <alignment horizontal="right" wrapText="1" readingOrder="1"/>
    </xf>
    <xf numFmtId="164" fontId="764" fillId="765" borderId="764" xfId="0" applyNumberFormat="1" applyFont="1" applyFill="1" applyBorder="1" applyAlignment="1" applyProtection="1">
      <alignment horizontal="right" wrapText="1" readingOrder="1"/>
    </xf>
    <xf numFmtId="164" fontId="765" fillId="766" borderId="765" xfId="0" applyNumberFormat="1" applyFont="1" applyFill="1" applyBorder="1" applyAlignment="1" applyProtection="1">
      <alignment horizontal="right" wrapText="1" readingOrder="1"/>
    </xf>
    <xf numFmtId="164" fontId="766" fillId="767" borderId="766" xfId="0" applyNumberFormat="1" applyFont="1" applyFill="1" applyBorder="1" applyAlignment="1" applyProtection="1">
      <alignment horizontal="right" wrapText="1" readingOrder="1"/>
    </xf>
    <xf numFmtId="164" fontId="767" fillId="768" borderId="767" xfId="0" applyNumberFormat="1" applyFont="1" applyFill="1" applyBorder="1" applyAlignment="1" applyProtection="1">
      <alignment horizontal="right" wrapText="1" readingOrder="1"/>
    </xf>
    <xf numFmtId="164" fontId="768" fillId="769" borderId="768" xfId="0" applyNumberFormat="1" applyFont="1" applyFill="1" applyBorder="1" applyAlignment="1" applyProtection="1">
      <alignment horizontal="right" wrapText="1" readingOrder="1"/>
    </xf>
    <xf numFmtId="164" fontId="769" fillId="770" borderId="769" xfId="0" applyNumberFormat="1" applyFont="1" applyFill="1" applyBorder="1" applyAlignment="1" applyProtection="1">
      <alignment horizontal="right" wrapText="1" readingOrder="1"/>
    </xf>
    <xf numFmtId="164" fontId="770" fillId="771" borderId="770" xfId="0" applyNumberFormat="1" applyFont="1" applyFill="1" applyBorder="1" applyAlignment="1" applyProtection="1">
      <alignment horizontal="right" wrapText="1" readingOrder="1"/>
    </xf>
    <xf numFmtId="164" fontId="771" fillId="772" borderId="771" xfId="0" applyNumberFormat="1" applyFont="1" applyFill="1" applyBorder="1" applyAlignment="1" applyProtection="1">
      <alignment horizontal="right" wrapText="1" readingOrder="1"/>
    </xf>
    <xf numFmtId="164" fontId="772" fillId="773" borderId="772" xfId="0" applyNumberFormat="1" applyFont="1" applyFill="1" applyBorder="1" applyAlignment="1" applyProtection="1">
      <alignment horizontal="right" wrapText="1" readingOrder="1"/>
    </xf>
    <xf numFmtId="164" fontId="773" fillId="774" borderId="773" xfId="0" applyNumberFormat="1" applyFont="1" applyFill="1" applyBorder="1" applyAlignment="1" applyProtection="1">
      <alignment horizontal="right" wrapText="1" readingOrder="1"/>
    </xf>
    <xf numFmtId="164" fontId="774" fillId="775" borderId="774" xfId="0" applyNumberFormat="1" applyFont="1" applyFill="1" applyBorder="1" applyAlignment="1" applyProtection="1">
      <alignment horizontal="right" wrapText="1" readingOrder="1"/>
    </xf>
    <xf numFmtId="164" fontId="775" fillId="776" borderId="775" xfId="0" applyNumberFormat="1" applyFont="1" applyFill="1" applyBorder="1" applyAlignment="1" applyProtection="1">
      <alignment horizontal="right" wrapText="1" readingOrder="1"/>
    </xf>
    <xf numFmtId="164" fontId="776" fillId="777" borderId="776" xfId="0" applyNumberFormat="1" applyFont="1" applyFill="1" applyBorder="1" applyAlignment="1" applyProtection="1">
      <alignment horizontal="right" wrapText="1" readingOrder="1"/>
    </xf>
    <xf numFmtId="164" fontId="777" fillId="778" borderId="777" xfId="0" applyNumberFormat="1" applyFont="1" applyFill="1" applyBorder="1" applyAlignment="1" applyProtection="1">
      <alignment horizontal="right" wrapText="1" readingOrder="1"/>
    </xf>
    <xf numFmtId="164" fontId="778" fillId="779" borderId="778" xfId="0" applyNumberFormat="1" applyFont="1" applyFill="1" applyBorder="1" applyAlignment="1" applyProtection="1">
      <alignment horizontal="right" wrapText="1" readingOrder="1"/>
    </xf>
    <xf numFmtId="164" fontId="779" fillId="780" borderId="779" xfId="0" applyNumberFormat="1" applyFont="1" applyFill="1" applyBorder="1" applyAlignment="1" applyProtection="1">
      <alignment horizontal="right" wrapText="1" readingOrder="1"/>
    </xf>
    <xf numFmtId="164" fontId="780" fillId="781" borderId="780" xfId="0" applyNumberFormat="1" applyFont="1" applyFill="1" applyBorder="1" applyAlignment="1" applyProtection="1">
      <alignment horizontal="right" wrapText="1" readingOrder="1"/>
    </xf>
    <xf numFmtId="164" fontId="781" fillId="782" borderId="781" xfId="0" applyNumberFormat="1" applyFont="1" applyFill="1" applyBorder="1" applyAlignment="1" applyProtection="1">
      <alignment horizontal="right" wrapText="1" readingOrder="1"/>
    </xf>
    <xf numFmtId="164" fontId="782" fillId="783" borderId="782" xfId="0" applyNumberFormat="1" applyFont="1" applyFill="1" applyBorder="1" applyAlignment="1" applyProtection="1">
      <alignment horizontal="right" wrapText="1" readingOrder="1"/>
    </xf>
    <xf numFmtId="0" fontId="783" fillId="784" borderId="783" xfId="0" applyFont="1" applyFill="1" applyBorder="1" applyAlignment="1" applyProtection="1">
      <alignment horizontal="left" vertical="top" wrapText="1" readingOrder="1"/>
    </xf>
    <xf numFmtId="0" fontId="784" fillId="785" borderId="784" xfId="0" applyFont="1" applyFill="1" applyBorder="1" applyAlignment="1" applyProtection="1">
      <alignment horizontal="left" vertical="top" wrapText="1" readingOrder="1"/>
    </xf>
    <xf numFmtId="164" fontId="785" fillId="786" borderId="785" xfId="0" applyNumberFormat="1" applyFont="1" applyFill="1" applyBorder="1" applyAlignment="1" applyProtection="1">
      <alignment horizontal="right" wrapText="1" readingOrder="1"/>
    </xf>
    <xf numFmtId="164" fontId="786" fillId="787" borderId="786" xfId="0" applyNumberFormat="1" applyFont="1" applyFill="1" applyBorder="1" applyAlignment="1" applyProtection="1">
      <alignment horizontal="right" wrapText="1" readingOrder="1"/>
    </xf>
    <xf numFmtId="164" fontId="787" fillId="788" borderId="787" xfId="0" applyNumberFormat="1" applyFont="1" applyFill="1" applyBorder="1" applyAlignment="1" applyProtection="1">
      <alignment horizontal="right" wrapText="1" readingOrder="1"/>
    </xf>
    <xf numFmtId="164" fontId="788" fillId="789" borderId="788" xfId="0" applyNumberFormat="1" applyFont="1" applyFill="1" applyBorder="1" applyAlignment="1" applyProtection="1">
      <alignment horizontal="right" wrapText="1" readingOrder="1"/>
    </xf>
    <xf numFmtId="164" fontId="789" fillId="790" borderId="789" xfId="0" applyNumberFormat="1" applyFont="1" applyFill="1" applyBorder="1" applyAlignment="1" applyProtection="1">
      <alignment horizontal="right" wrapText="1" readingOrder="1"/>
    </xf>
    <xf numFmtId="164" fontId="790" fillId="791" borderId="790" xfId="0" applyNumberFormat="1" applyFont="1" applyFill="1" applyBorder="1" applyAlignment="1" applyProtection="1">
      <alignment horizontal="right" wrapText="1" readingOrder="1"/>
    </xf>
    <xf numFmtId="164" fontId="791" fillId="792" borderId="791" xfId="0" applyNumberFormat="1" applyFont="1" applyFill="1" applyBorder="1" applyAlignment="1" applyProtection="1">
      <alignment horizontal="right" wrapText="1" readingOrder="1"/>
    </xf>
    <xf numFmtId="164" fontId="792" fillId="793" borderId="792" xfId="0" applyNumberFormat="1" applyFont="1" applyFill="1" applyBorder="1" applyAlignment="1" applyProtection="1">
      <alignment horizontal="right" wrapText="1" readingOrder="1"/>
    </xf>
    <xf numFmtId="164" fontId="793" fillId="794" borderId="793" xfId="0" applyNumberFormat="1" applyFont="1" applyFill="1" applyBorder="1" applyAlignment="1" applyProtection="1">
      <alignment horizontal="right" wrapText="1" readingOrder="1"/>
    </xf>
    <xf numFmtId="164" fontId="794" fillId="795" borderId="794" xfId="0" applyNumberFormat="1" applyFont="1" applyFill="1" applyBorder="1" applyAlignment="1" applyProtection="1">
      <alignment horizontal="right" wrapText="1" readingOrder="1"/>
    </xf>
    <xf numFmtId="164" fontId="795" fillId="796" borderId="795" xfId="0" applyNumberFormat="1" applyFont="1" applyFill="1" applyBorder="1" applyAlignment="1" applyProtection="1">
      <alignment horizontal="right" wrapText="1" readingOrder="1"/>
    </xf>
    <xf numFmtId="164" fontId="796" fillId="797" borderId="796" xfId="0" applyNumberFormat="1" applyFont="1" applyFill="1" applyBorder="1" applyAlignment="1" applyProtection="1">
      <alignment horizontal="right" wrapText="1" readingOrder="1"/>
    </xf>
    <xf numFmtId="164" fontId="797" fillId="798" borderId="797" xfId="0" applyNumberFormat="1" applyFont="1" applyFill="1" applyBorder="1" applyAlignment="1" applyProtection="1">
      <alignment horizontal="right" wrapText="1" readingOrder="1"/>
    </xf>
    <xf numFmtId="164" fontId="798" fillId="799" borderId="798" xfId="0" applyNumberFormat="1" applyFont="1" applyFill="1" applyBorder="1" applyAlignment="1" applyProtection="1">
      <alignment horizontal="right" wrapText="1" readingOrder="1"/>
    </xf>
    <xf numFmtId="164" fontId="799" fillId="800" borderId="799" xfId="0" applyNumberFormat="1" applyFont="1" applyFill="1" applyBorder="1" applyAlignment="1" applyProtection="1">
      <alignment horizontal="right" wrapText="1" readingOrder="1"/>
    </xf>
    <xf numFmtId="164" fontId="800" fillId="801" borderId="800" xfId="0" applyNumberFormat="1" applyFont="1" applyFill="1" applyBorder="1" applyAlignment="1" applyProtection="1">
      <alignment horizontal="right" wrapText="1" readingOrder="1"/>
    </xf>
    <xf numFmtId="164" fontId="801" fillId="802" borderId="801" xfId="0" applyNumberFormat="1" applyFont="1" applyFill="1" applyBorder="1" applyAlignment="1" applyProtection="1">
      <alignment horizontal="right" wrapText="1" readingOrder="1"/>
    </xf>
    <xf numFmtId="164" fontId="802" fillId="803" borderId="802" xfId="0" applyNumberFormat="1" applyFont="1" applyFill="1" applyBorder="1" applyAlignment="1" applyProtection="1">
      <alignment horizontal="right" wrapText="1" readingOrder="1"/>
    </xf>
    <xf numFmtId="164" fontId="803" fillId="804" borderId="803" xfId="0" applyNumberFormat="1" applyFont="1" applyFill="1" applyBorder="1" applyAlignment="1" applyProtection="1">
      <alignment horizontal="right" wrapText="1" readingOrder="1"/>
    </xf>
    <xf numFmtId="164" fontId="804" fillId="805" borderId="804" xfId="0" applyNumberFormat="1" applyFont="1" applyFill="1" applyBorder="1" applyAlignment="1" applyProtection="1">
      <alignment horizontal="right" wrapText="1" readingOrder="1"/>
    </xf>
    <xf numFmtId="164" fontId="805" fillId="806" borderId="805" xfId="0" applyNumberFormat="1" applyFont="1" applyFill="1" applyBorder="1" applyAlignment="1" applyProtection="1">
      <alignment horizontal="right" wrapText="1" readingOrder="1"/>
    </xf>
    <xf numFmtId="164" fontId="806" fillId="807" borderId="806" xfId="0" applyNumberFormat="1" applyFont="1" applyFill="1" applyBorder="1" applyAlignment="1" applyProtection="1">
      <alignment horizontal="right" wrapText="1" readingOrder="1"/>
    </xf>
    <xf numFmtId="164" fontId="807" fillId="808" borderId="807" xfId="0" applyNumberFormat="1" applyFont="1" applyFill="1" applyBorder="1" applyAlignment="1" applyProtection="1">
      <alignment horizontal="right" wrapText="1" readingOrder="1"/>
    </xf>
    <xf numFmtId="164" fontId="808" fillId="809" borderId="808" xfId="0" applyNumberFormat="1" applyFont="1" applyFill="1" applyBorder="1" applyAlignment="1" applyProtection="1">
      <alignment horizontal="right" wrapText="1" readingOrder="1"/>
    </xf>
    <xf numFmtId="0" fontId="809" fillId="810" borderId="809" xfId="0" applyFont="1" applyFill="1" applyBorder="1" applyAlignment="1" applyProtection="1">
      <alignment horizontal="left" vertical="top" wrapText="1" readingOrder="1"/>
    </xf>
    <xf numFmtId="0" fontId="810" fillId="811" borderId="810" xfId="0" applyFont="1" applyFill="1" applyBorder="1" applyAlignment="1" applyProtection="1">
      <alignment horizontal="left" vertical="top" wrapText="1" readingOrder="1"/>
    </xf>
    <xf numFmtId="164" fontId="811" fillId="812" borderId="811" xfId="0" applyNumberFormat="1" applyFont="1" applyFill="1" applyBorder="1" applyAlignment="1" applyProtection="1">
      <alignment horizontal="right" wrapText="1" readingOrder="1"/>
    </xf>
    <xf numFmtId="164" fontId="812" fillId="813" borderId="812" xfId="0" applyNumberFormat="1" applyFont="1" applyFill="1" applyBorder="1" applyAlignment="1" applyProtection="1">
      <alignment horizontal="right" wrapText="1" readingOrder="1"/>
    </xf>
    <xf numFmtId="164" fontId="813" fillId="814" borderId="813" xfId="0" applyNumberFormat="1" applyFont="1" applyFill="1" applyBorder="1" applyAlignment="1" applyProtection="1">
      <alignment horizontal="right" wrapText="1" readingOrder="1"/>
    </xf>
    <xf numFmtId="164" fontId="814" fillId="815" borderId="814" xfId="0" applyNumberFormat="1" applyFont="1" applyFill="1" applyBorder="1" applyAlignment="1" applyProtection="1">
      <alignment horizontal="right" wrapText="1" readingOrder="1"/>
    </xf>
    <xf numFmtId="164" fontId="815" fillId="816" borderId="815" xfId="0" applyNumberFormat="1" applyFont="1" applyFill="1" applyBorder="1" applyAlignment="1" applyProtection="1">
      <alignment horizontal="right" wrapText="1" readingOrder="1"/>
    </xf>
    <xf numFmtId="164" fontId="816" fillId="817" borderId="816" xfId="0" applyNumberFormat="1" applyFont="1" applyFill="1" applyBorder="1" applyAlignment="1" applyProtection="1">
      <alignment horizontal="right" wrapText="1" readingOrder="1"/>
    </xf>
    <xf numFmtId="164" fontId="817" fillId="818" borderId="817" xfId="0" applyNumberFormat="1" applyFont="1" applyFill="1" applyBorder="1" applyAlignment="1" applyProtection="1">
      <alignment horizontal="right" wrapText="1" readingOrder="1"/>
    </xf>
    <xf numFmtId="164" fontId="818" fillId="819" borderId="818" xfId="0" applyNumberFormat="1" applyFont="1" applyFill="1" applyBorder="1" applyAlignment="1" applyProtection="1">
      <alignment horizontal="right" wrapText="1" readingOrder="1"/>
    </xf>
    <xf numFmtId="164" fontId="819" fillId="820" borderId="819" xfId="0" applyNumberFormat="1" applyFont="1" applyFill="1" applyBorder="1" applyAlignment="1" applyProtection="1">
      <alignment horizontal="right" wrapText="1" readingOrder="1"/>
    </xf>
    <xf numFmtId="164" fontId="820" fillId="821" borderId="820" xfId="0" applyNumberFormat="1" applyFont="1" applyFill="1" applyBorder="1" applyAlignment="1" applyProtection="1">
      <alignment horizontal="right" wrapText="1" readingOrder="1"/>
    </xf>
    <xf numFmtId="164" fontId="821" fillId="822" borderId="821" xfId="0" applyNumberFormat="1" applyFont="1" applyFill="1" applyBorder="1" applyAlignment="1" applyProtection="1">
      <alignment horizontal="right" wrapText="1" readingOrder="1"/>
    </xf>
    <xf numFmtId="164" fontId="822" fillId="823" borderId="822" xfId="0" applyNumberFormat="1" applyFont="1" applyFill="1" applyBorder="1" applyAlignment="1" applyProtection="1">
      <alignment horizontal="right" wrapText="1" readingOrder="1"/>
    </xf>
    <xf numFmtId="164" fontId="823" fillId="824" borderId="823" xfId="0" applyNumberFormat="1" applyFont="1" applyFill="1" applyBorder="1" applyAlignment="1" applyProtection="1">
      <alignment horizontal="right" wrapText="1" readingOrder="1"/>
    </xf>
    <xf numFmtId="164" fontId="824" fillId="825" borderId="824" xfId="0" applyNumberFormat="1" applyFont="1" applyFill="1" applyBorder="1" applyAlignment="1" applyProtection="1">
      <alignment horizontal="right" wrapText="1" readingOrder="1"/>
    </xf>
    <xf numFmtId="164" fontId="825" fillId="826" borderId="825" xfId="0" applyNumberFormat="1" applyFont="1" applyFill="1" applyBorder="1" applyAlignment="1" applyProtection="1">
      <alignment horizontal="right" wrapText="1" readingOrder="1"/>
    </xf>
    <xf numFmtId="164" fontId="826" fillId="827" borderId="826" xfId="0" applyNumberFormat="1" applyFont="1" applyFill="1" applyBorder="1" applyAlignment="1" applyProtection="1">
      <alignment horizontal="right" wrapText="1" readingOrder="1"/>
    </xf>
    <xf numFmtId="164" fontId="827" fillId="828" borderId="827" xfId="0" applyNumberFormat="1" applyFont="1" applyFill="1" applyBorder="1" applyAlignment="1" applyProtection="1">
      <alignment horizontal="right" wrapText="1" readingOrder="1"/>
    </xf>
    <xf numFmtId="164" fontId="828" fillId="829" borderId="828" xfId="0" applyNumberFormat="1" applyFont="1" applyFill="1" applyBorder="1" applyAlignment="1" applyProtection="1">
      <alignment horizontal="right" wrapText="1" readingOrder="1"/>
    </xf>
    <xf numFmtId="164" fontId="829" fillId="830" borderId="829" xfId="0" applyNumberFormat="1" applyFont="1" applyFill="1" applyBorder="1" applyAlignment="1" applyProtection="1">
      <alignment horizontal="right" wrapText="1" readingOrder="1"/>
    </xf>
    <xf numFmtId="164" fontId="830" fillId="831" borderId="830" xfId="0" applyNumberFormat="1" applyFont="1" applyFill="1" applyBorder="1" applyAlignment="1" applyProtection="1">
      <alignment horizontal="right" wrapText="1" readingOrder="1"/>
    </xf>
    <xf numFmtId="164" fontId="831" fillId="832" borderId="831" xfId="0" applyNumberFormat="1" applyFont="1" applyFill="1" applyBorder="1" applyAlignment="1" applyProtection="1">
      <alignment horizontal="right" wrapText="1" readingOrder="1"/>
    </xf>
    <xf numFmtId="164" fontId="832" fillId="833" borderId="832" xfId="0" applyNumberFormat="1" applyFont="1" applyFill="1" applyBorder="1" applyAlignment="1" applyProtection="1">
      <alignment horizontal="right" wrapText="1" readingOrder="1"/>
    </xf>
    <xf numFmtId="164" fontId="833" fillId="834" borderId="833" xfId="0" applyNumberFormat="1" applyFont="1" applyFill="1" applyBorder="1" applyAlignment="1" applyProtection="1">
      <alignment horizontal="right" wrapText="1" readingOrder="1"/>
    </xf>
    <xf numFmtId="164" fontId="834" fillId="835" borderId="834" xfId="0" applyNumberFormat="1" applyFont="1" applyFill="1" applyBorder="1" applyAlignment="1" applyProtection="1">
      <alignment horizontal="right" wrapText="1" readingOrder="1"/>
    </xf>
    <xf numFmtId="0" fontId="835" fillId="836" borderId="835" xfId="0" applyFont="1" applyFill="1" applyBorder="1" applyAlignment="1" applyProtection="1">
      <alignment horizontal="left" vertical="top" wrapText="1" readingOrder="1"/>
    </xf>
    <xf numFmtId="0" fontId="836" fillId="837" borderId="836" xfId="0" applyFont="1" applyFill="1" applyBorder="1" applyAlignment="1" applyProtection="1">
      <alignment horizontal="left" vertical="top" wrapText="1" readingOrder="1"/>
    </xf>
    <xf numFmtId="0" fontId="837" fillId="838" borderId="837" xfId="0" applyFont="1" applyFill="1" applyBorder="1" applyAlignment="1" applyProtection="1">
      <alignment horizontal="left" vertical="top" wrapText="1" readingOrder="1"/>
    </xf>
    <xf numFmtId="0" fontId="838" fillId="839" borderId="838" xfId="0" applyFont="1" applyFill="1" applyBorder="1" applyAlignment="1" applyProtection="1">
      <alignment horizontal="left" vertical="top" wrapText="1" readingOrder="1"/>
    </xf>
    <xf numFmtId="0" fontId="839" fillId="840" borderId="839" xfId="0" applyFont="1" applyFill="1" applyBorder="1" applyAlignment="1" applyProtection="1">
      <alignment horizontal="left" vertical="top" wrapText="1" readingOrder="1"/>
    </xf>
    <xf numFmtId="0" fontId="840" fillId="841" borderId="840" xfId="0" applyFont="1" applyFill="1" applyBorder="1" applyAlignment="1" applyProtection="1">
      <alignment horizontal="left" vertical="top" wrapText="1" readingOrder="1"/>
    </xf>
    <xf numFmtId="0" fontId="841" fillId="842" borderId="841" xfId="0" applyFont="1" applyFill="1" applyBorder="1" applyAlignment="1" applyProtection="1">
      <alignment horizontal="left" vertical="top" wrapText="1" readingOrder="1"/>
    </xf>
    <xf numFmtId="0" fontId="842" fillId="843" borderId="842" xfId="0" applyFont="1" applyFill="1" applyBorder="1" applyAlignment="1" applyProtection="1">
      <alignment horizontal="left" vertical="top" wrapText="1" readingOrder="1"/>
    </xf>
    <xf numFmtId="0" fontId="843" fillId="844" borderId="843" xfId="0" applyFont="1" applyFill="1" applyBorder="1" applyAlignment="1" applyProtection="1">
      <alignment horizontal="left" vertical="top" wrapText="1" readingOrder="1"/>
    </xf>
    <xf numFmtId="0" fontId="844" fillId="845" borderId="844" xfId="0" applyFont="1" applyFill="1" applyBorder="1" applyAlignment="1" applyProtection="1">
      <alignment horizontal="left" vertical="top" wrapText="1" readingOrder="1"/>
    </xf>
    <xf numFmtId="0" fontId="845" fillId="846" borderId="845" xfId="0" applyFont="1" applyFill="1" applyBorder="1" applyAlignment="1" applyProtection="1">
      <alignment horizontal="left" vertical="top" wrapText="1" readingOrder="1"/>
    </xf>
    <xf numFmtId="0" fontId="846" fillId="847" borderId="846" xfId="0" applyFont="1" applyFill="1" applyBorder="1" applyAlignment="1" applyProtection="1">
      <alignment horizontal="left" vertical="top" wrapText="1" readingOrder="1"/>
    </xf>
    <xf numFmtId="0" fontId="847" fillId="848" borderId="847" xfId="0" applyFont="1" applyFill="1" applyBorder="1" applyAlignment="1" applyProtection="1">
      <alignment horizontal="left" vertical="top" wrapText="1" readingOrder="1"/>
    </xf>
    <xf numFmtId="0" fontId="848" fillId="849" borderId="848" xfId="0" applyFont="1" applyFill="1" applyBorder="1" applyAlignment="1" applyProtection="1">
      <alignment horizontal="left" vertical="top" wrapText="1" readingOrder="1"/>
    </xf>
    <xf numFmtId="0" fontId="849" fillId="850" borderId="849" xfId="0" applyFont="1" applyFill="1" applyBorder="1" applyAlignment="1" applyProtection="1">
      <alignment horizontal="left" vertical="top" wrapText="1" readingOrder="1"/>
    </xf>
    <xf numFmtId="0" fontId="850" fillId="851" borderId="850" xfId="0" applyFont="1" applyFill="1" applyBorder="1" applyAlignment="1" applyProtection="1">
      <alignment horizontal="left" vertical="top" wrapText="1" readingOrder="1"/>
    </xf>
    <xf numFmtId="0" fontId="851" fillId="852" borderId="851" xfId="0" applyFont="1" applyFill="1" applyBorder="1" applyAlignment="1" applyProtection="1">
      <alignment horizontal="left" vertical="top" wrapText="1" readingOrder="1"/>
    </xf>
    <xf numFmtId="0" fontId="852" fillId="853" borderId="852" xfId="0" applyFont="1" applyFill="1" applyBorder="1" applyAlignment="1" applyProtection="1">
      <alignment horizontal="left" vertical="top" wrapText="1" readingOrder="1"/>
    </xf>
    <xf numFmtId="0" fontId="853" fillId="854" borderId="853" xfId="0" applyFont="1" applyFill="1" applyBorder="1" applyAlignment="1" applyProtection="1">
      <alignment horizontal="left" vertical="top" wrapText="1" readingOrder="1"/>
    </xf>
    <xf numFmtId="0" fontId="854" fillId="855" borderId="854" xfId="0" applyFont="1" applyFill="1" applyBorder="1" applyAlignment="1" applyProtection="1">
      <alignment horizontal="left" vertical="top" wrapText="1" readingOrder="1"/>
    </xf>
    <xf numFmtId="0" fontId="855" fillId="856" borderId="855" xfId="0" applyFont="1" applyFill="1" applyBorder="1" applyAlignment="1" applyProtection="1">
      <alignment horizontal="left" vertical="top" wrapText="1" readingOrder="1"/>
    </xf>
    <xf numFmtId="0" fontId="856" fillId="857" borderId="856" xfId="0" applyFont="1" applyFill="1" applyBorder="1" applyAlignment="1" applyProtection="1">
      <alignment horizontal="left" vertical="top" wrapText="1" readingOrder="1"/>
    </xf>
    <xf numFmtId="0" fontId="857" fillId="858" borderId="857" xfId="0" applyFont="1" applyFill="1" applyBorder="1" applyAlignment="1" applyProtection="1">
      <alignment horizontal="left" vertical="top" wrapText="1" readingOrder="1"/>
    </xf>
    <xf numFmtId="0" fontId="858" fillId="859" borderId="858" xfId="0" applyFont="1" applyFill="1" applyBorder="1" applyAlignment="1" applyProtection="1">
      <alignment horizontal="left" vertical="top" wrapText="1" readingOrder="1"/>
    </xf>
    <xf numFmtId="0" fontId="859" fillId="860" borderId="859" xfId="0" applyFont="1" applyFill="1" applyBorder="1" applyAlignment="1" applyProtection="1">
      <alignment horizontal="left" vertical="top" wrapText="1" readingOrder="1"/>
    </xf>
    <xf numFmtId="0" fontId="860" fillId="861" borderId="860" xfId="0" applyFont="1" applyFill="1" applyBorder="1" applyAlignment="1" applyProtection="1">
      <alignment horizontal="right" vertical="top" wrapText="1" readingOrder="1"/>
    </xf>
    <xf numFmtId="0" fontId="861" fillId="862" borderId="861" xfId="0" applyFont="1" applyFill="1" applyBorder="1" applyAlignment="1" applyProtection="1">
      <alignment horizontal="left" vertical="top" wrapText="1" readingOrder="1"/>
    </xf>
    <xf numFmtId="0" fontId="862" fillId="863" borderId="862" xfId="0" applyFont="1" applyFill="1" applyBorder="1" applyAlignment="1" applyProtection="1">
      <alignment horizontal="left" vertical="top" wrapText="1" readingOrder="1"/>
    </xf>
    <xf numFmtId="164" fontId="863" fillId="864" borderId="863" xfId="0" applyNumberFormat="1" applyFont="1" applyFill="1" applyBorder="1" applyAlignment="1" applyProtection="1">
      <alignment horizontal="right" wrapText="1" readingOrder="1"/>
    </xf>
    <xf numFmtId="164" fontId="864" fillId="865" borderId="864" xfId="0" applyNumberFormat="1" applyFont="1" applyFill="1" applyBorder="1" applyAlignment="1" applyProtection="1">
      <alignment horizontal="right" wrapText="1" readingOrder="1"/>
    </xf>
    <xf numFmtId="164" fontId="865" fillId="866" borderId="865" xfId="0" applyNumberFormat="1" applyFont="1" applyFill="1" applyBorder="1" applyAlignment="1" applyProtection="1">
      <alignment horizontal="right" wrapText="1" readingOrder="1"/>
    </xf>
    <xf numFmtId="164" fontId="866" fillId="867" borderId="866" xfId="0" applyNumberFormat="1" applyFont="1" applyFill="1" applyBorder="1" applyAlignment="1" applyProtection="1">
      <alignment horizontal="right" wrapText="1" readingOrder="1"/>
    </xf>
    <xf numFmtId="164" fontId="867" fillId="868" borderId="867" xfId="0" applyNumberFormat="1" applyFont="1" applyFill="1" applyBorder="1" applyAlignment="1" applyProtection="1">
      <alignment horizontal="right" wrapText="1" readingOrder="1"/>
    </xf>
    <xf numFmtId="164" fontId="868" fillId="869" borderId="868" xfId="0" applyNumberFormat="1" applyFont="1" applyFill="1" applyBorder="1" applyAlignment="1" applyProtection="1">
      <alignment horizontal="right" wrapText="1" readingOrder="1"/>
    </xf>
    <xf numFmtId="164" fontId="869" fillId="870" borderId="869" xfId="0" applyNumberFormat="1" applyFont="1" applyFill="1" applyBorder="1" applyAlignment="1" applyProtection="1">
      <alignment horizontal="right" wrapText="1" readingOrder="1"/>
    </xf>
    <xf numFmtId="164" fontId="870" fillId="871" borderId="870" xfId="0" applyNumberFormat="1" applyFont="1" applyFill="1" applyBorder="1" applyAlignment="1" applyProtection="1">
      <alignment horizontal="right" wrapText="1" readingOrder="1"/>
    </xf>
    <xf numFmtId="164" fontId="871" fillId="872" borderId="871" xfId="0" applyNumberFormat="1" applyFont="1" applyFill="1" applyBorder="1" applyAlignment="1" applyProtection="1">
      <alignment horizontal="right" wrapText="1" readingOrder="1"/>
    </xf>
    <xf numFmtId="164" fontId="872" fillId="873" borderId="872" xfId="0" applyNumberFormat="1" applyFont="1" applyFill="1" applyBorder="1" applyAlignment="1" applyProtection="1">
      <alignment horizontal="right" wrapText="1" readingOrder="1"/>
    </xf>
    <xf numFmtId="164" fontId="873" fillId="874" borderId="873" xfId="0" applyNumberFormat="1" applyFont="1" applyFill="1" applyBorder="1" applyAlignment="1" applyProtection="1">
      <alignment horizontal="right" wrapText="1" readingOrder="1"/>
    </xf>
    <xf numFmtId="164" fontId="874" fillId="875" borderId="874" xfId="0" applyNumberFormat="1" applyFont="1" applyFill="1" applyBorder="1" applyAlignment="1" applyProtection="1">
      <alignment horizontal="right" wrapText="1" readingOrder="1"/>
    </xf>
    <xf numFmtId="164" fontId="875" fillId="876" borderId="875" xfId="0" applyNumberFormat="1" applyFont="1" applyFill="1" applyBorder="1" applyAlignment="1" applyProtection="1">
      <alignment horizontal="right" wrapText="1" readingOrder="1"/>
    </xf>
    <xf numFmtId="164" fontId="876" fillId="877" borderId="876" xfId="0" applyNumberFormat="1" applyFont="1" applyFill="1" applyBorder="1" applyAlignment="1" applyProtection="1">
      <alignment horizontal="right" wrapText="1" readingOrder="1"/>
    </xf>
    <xf numFmtId="164" fontId="877" fillId="878" borderId="877" xfId="0" applyNumberFormat="1" applyFont="1" applyFill="1" applyBorder="1" applyAlignment="1" applyProtection="1">
      <alignment horizontal="right" wrapText="1" readingOrder="1"/>
    </xf>
    <xf numFmtId="164" fontId="878" fillId="879" borderId="878" xfId="0" applyNumberFormat="1" applyFont="1" applyFill="1" applyBorder="1" applyAlignment="1" applyProtection="1">
      <alignment horizontal="right" wrapText="1" readingOrder="1"/>
    </xf>
    <xf numFmtId="164" fontId="879" fillId="880" borderId="879" xfId="0" applyNumberFormat="1" applyFont="1" applyFill="1" applyBorder="1" applyAlignment="1" applyProtection="1">
      <alignment horizontal="right" wrapText="1" readingOrder="1"/>
    </xf>
    <xf numFmtId="164" fontId="880" fillId="881" borderId="880" xfId="0" applyNumberFormat="1" applyFont="1" applyFill="1" applyBorder="1" applyAlignment="1" applyProtection="1">
      <alignment horizontal="right" wrapText="1" readingOrder="1"/>
    </xf>
    <xf numFmtId="164" fontId="881" fillId="882" borderId="881" xfId="0" applyNumberFormat="1" applyFont="1" applyFill="1" applyBorder="1" applyAlignment="1" applyProtection="1">
      <alignment horizontal="right" wrapText="1" readingOrder="1"/>
    </xf>
    <xf numFmtId="164" fontId="882" fillId="883" borderId="882" xfId="0" applyNumberFormat="1" applyFont="1" applyFill="1" applyBorder="1" applyAlignment="1" applyProtection="1">
      <alignment horizontal="right" wrapText="1" readingOrder="1"/>
    </xf>
    <xf numFmtId="164" fontId="883" fillId="884" borderId="883" xfId="0" applyNumberFormat="1" applyFont="1" applyFill="1" applyBorder="1" applyAlignment="1" applyProtection="1">
      <alignment horizontal="right" wrapText="1" readingOrder="1"/>
    </xf>
    <xf numFmtId="164" fontId="884" fillId="885" borderId="884" xfId="0" applyNumberFormat="1" applyFont="1" applyFill="1" applyBorder="1" applyAlignment="1" applyProtection="1">
      <alignment horizontal="right" wrapText="1" readingOrder="1"/>
    </xf>
    <xf numFmtId="164" fontId="885" fillId="886" borderId="885" xfId="0" applyNumberFormat="1" applyFont="1" applyFill="1" applyBorder="1" applyAlignment="1" applyProtection="1">
      <alignment horizontal="right" wrapText="1" readingOrder="1"/>
    </xf>
    <xf numFmtId="164" fontId="886" fillId="887" borderId="886" xfId="0" applyNumberFormat="1" applyFont="1" applyFill="1" applyBorder="1" applyAlignment="1" applyProtection="1">
      <alignment horizontal="right" wrapText="1" readingOrder="1"/>
    </xf>
    <xf numFmtId="0" fontId="887" fillId="888" borderId="887" xfId="0" applyFont="1" applyFill="1" applyBorder="1" applyAlignment="1" applyProtection="1">
      <alignment horizontal="left" vertical="top" wrapText="1" readingOrder="1"/>
    </xf>
    <xf numFmtId="0" fontId="888" fillId="889" borderId="888" xfId="0" applyFont="1" applyFill="1" applyBorder="1" applyAlignment="1" applyProtection="1">
      <alignment horizontal="left" vertical="top" wrapText="1" readingOrder="1"/>
    </xf>
    <xf numFmtId="164" fontId="889" fillId="890" borderId="889" xfId="0" applyNumberFormat="1" applyFont="1" applyFill="1" applyBorder="1" applyAlignment="1" applyProtection="1">
      <alignment horizontal="right" wrapText="1" readingOrder="1"/>
    </xf>
    <xf numFmtId="164" fontId="890" fillId="891" borderId="890" xfId="0" applyNumberFormat="1" applyFont="1" applyFill="1" applyBorder="1" applyAlignment="1" applyProtection="1">
      <alignment horizontal="right" wrapText="1" readingOrder="1"/>
    </xf>
    <xf numFmtId="164" fontId="891" fillId="892" borderId="891" xfId="0" applyNumberFormat="1" applyFont="1" applyFill="1" applyBorder="1" applyAlignment="1" applyProtection="1">
      <alignment horizontal="right" wrapText="1" readingOrder="1"/>
    </xf>
    <xf numFmtId="164" fontId="892" fillId="893" borderId="892" xfId="0" applyNumberFormat="1" applyFont="1" applyFill="1" applyBorder="1" applyAlignment="1" applyProtection="1">
      <alignment horizontal="right" wrapText="1" readingOrder="1"/>
    </xf>
    <xf numFmtId="164" fontId="893" fillId="894" borderId="893" xfId="0" applyNumberFormat="1" applyFont="1" applyFill="1" applyBorder="1" applyAlignment="1" applyProtection="1">
      <alignment horizontal="right" wrapText="1" readingOrder="1"/>
    </xf>
    <xf numFmtId="164" fontId="894" fillId="895" borderId="894" xfId="0" applyNumberFormat="1" applyFont="1" applyFill="1" applyBorder="1" applyAlignment="1" applyProtection="1">
      <alignment horizontal="right" wrapText="1" readingOrder="1"/>
    </xf>
    <xf numFmtId="164" fontId="895" fillId="896" borderId="895" xfId="0" applyNumberFormat="1" applyFont="1" applyFill="1" applyBorder="1" applyAlignment="1" applyProtection="1">
      <alignment horizontal="right" wrapText="1" readingOrder="1"/>
    </xf>
    <xf numFmtId="164" fontId="896" fillId="897" borderId="896" xfId="0" applyNumberFormat="1" applyFont="1" applyFill="1" applyBorder="1" applyAlignment="1" applyProtection="1">
      <alignment horizontal="right" wrapText="1" readingOrder="1"/>
    </xf>
    <xf numFmtId="164" fontId="897" fillId="898" borderId="897" xfId="0" applyNumberFormat="1" applyFont="1" applyFill="1" applyBorder="1" applyAlignment="1" applyProtection="1">
      <alignment horizontal="right" wrapText="1" readingOrder="1"/>
    </xf>
    <xf numFmtId="164" fontId="898" fillId="899" borderId="898" xfId="0" applyNumberFormat="1" applyFont="1" applyFill="1" applyBorder="1" applyAlignment="1" applyProtection="1">
      <alignment horizontal="right" wrapText="1" readingOrder="1"/>
    </xf>
    <xf numFmtId="164" fontId="899" fillId="900" borderId="899" xfId="0" applyNumberFormat="1" applyFont="1" applyFill="1" applyBorder="1" applyAlignment="1" applyProtection="1">
      <alignment horizontal="right" wrapText="1" readingOrder="1"/>
    </xf>
    <xf numFmtId="164" fontId="900" fillId="901" borderId="900" xfId="0" applyNumberFormat="1" applyFont="1" applyFill="1" applyBorder="1" applyAlignment="1" applyProtection="1">
      <alignment horizontal="right" wrapText="1" readingOrder="1"/>
    </xf>
    <xf numFmtId="164" fontId="901" fillId="902" borderId="901" xfId="0" applyNumberFormat="1" applyFont="1" applyFill="1" applyBorder="1" applyAlignment="1" applyProtection="1">
      <alignment horizontal="right" wrapText="1" readingOrder="1"/>
    </xf>
    <xf numFmtId="164" fontId="902" fillId="903" borderId="902" xfId="0" applyNumberFormat="1" applyFont="1" applyFill="1" applyBorder="1" applyAlignment="1" applyProtection="1">
      <alignment horizontal="right" wrapText="1" readingOrder="1"/>
    </xf>
    <xf numFmtId="164" fontId="903" fillId="904" borderId="903" xfId="0" applyNumberFormat="1" applyFont="1" applyFill="1" applyBorder="1" applyAlignment="1" applyProtection="1">
      <alignment horizontal="right" wrapText="1" readingOrder="1"/>
    </xf>
    <xf numFmtId="164" fontId="904" fillId="905" borderId="904" xfId="0" applyNumberFormat="1" applyFont="1" applyFill="1" applyBorder="1" applyAlignment="1" applyProtection="1">
      <alignment horizontal="right" wrapText="1" readingOrder="1"/>
    </xf>
    <xf numFmtId="164" fontId="905" fillId="906" borderId="905" xfId="0" applyNumberFormat="1" applyFont="1" applyFill="1" applyBorder="1" applyAlignment="1" applyProtection="1">
      <alignment horizontal="right" wrapText="1" readingOrder="1"/>
    </xf>
    <xf numFmtId="164" fontId="906" fillId="907" borderId="906" xfId="0" applyNumberFormat="1" applyFont="1" applyFill="1" applyBorder="1" applyAlignment="1" applyProtection="1">
      <alignment horizontal="right" wrapText="1" readingOrder="1"/>
    </xf>
    <xf numFmtId="164" fontId="907" fillId="908" borderId="907" xfId="0" applyNumberFormat="1" applyFont="1" applyFill="1" applyBorder="1" applyAlignment="1" applyProtection="1">
      <alignment horizontal="right" wrapText="1" readingOrder="1"/>
    </xf>
    <xf numFmtId="164" fontId="908" fillId="909" borderId="908" xfId="0" applyNumberFormat="1" applyFont="1" applyFill="1" applyBorder="1" applyAlignment="1" applyProtection="1">
      <alignment horizontal="right" wrapText="1" readingOrder="1"/>
    </xf>
    <xf numFmtId="164" fontId="909" fillId="910" borderId="909" xfId="0" applyNumberFormat="1" applyFont="1" applyFill="1" applyBorder="1" applyAlignment="1" applyProtection="1">
      <alignment horizontal="right" wrapText="1" readingOrder="1"/>
    </xf>
    <xf numFmtId="164" fontId="910" fillId="911" borderId="910" xfId="0" applyNumberFormat="1" applyFont="1" applyFill="1" applyBorder="1" applyAlignment="1" applyProtection="1">
      <alignment horizontal="right" wrapText="1" readingOrder="1"/>
    </xf>
    <xf numFmtId="164" fontId="911" fillId="912" borderId="911" xfId="0" applyNumberFormat="1" applyFont="1" applyFill="1" applyBorder="1" applyAlignment="1" applyProtection="1">
      <alignment horizontal="right" wrapText="1" readingOrder="1"/>
    </xf>
    <xf numFmtId="164" fontId="912" fillId="913" borderId="912" xfId="0" applyNumberFormat="1" applyFont="1" applyFill="1" applyBorder="1" applyAlignment="1" applyProtection="1">
      <alignment horizontal="right" wrapText="1" readingOrder="1"/>
    </xf>
    <xf numFmtId="0" fontId="913" fillId="914" borderId="913" xfId="0" applyFont="1" applyFill="1" applyBorder="1" applyAlignment="1" applyProtection="1">
      <alignment horizontal="left" vertical="top" wrapText="1" readingOrder="1"/>
    </xf>
    <xf numFmtId="0" fontId="914" fillId="915" borderId="914" xfId="0" applyFont="1" applyFill="1" applyBorder="1" applyAlignment="1" applyProtection="1">
      <alignment horizontal="left" vertical="top" wrapText="1" readingOrder="1"/>
    </xf>
    <xf numFmtId="164" fontId="915" fillId="916" borderId="915" xfId="0" applyNumberFormat="1" applyFont="1" applyFill="1" applyBorder="1" applyAlignment="1" applyProtection="1">
      <alignment horizontal="right" wrapText="1" readingOrder="1"/>
    </xf>
    <xf numFmtId="164" fontId="916" fillId="917" borderId="916" xfId="0" applyNumberFormat="1" applyFont="1" applyFill="1" applyBorder="1" applyAlignment="1" applyProtection="1">
      <alignment horizontal="right" wrapText="1" readingOrder="1"/>
    </xf>
    <xf numFmtId="164" fontId="917" fillId="918" borderId="917" xfId="0" applyNumberFormat="1" applyFont="1" applyFill="1" applyBorder="1" applyAlignment="1" applyProtection="1">
      <alignment horizontal="right" wrapText="1" readingOrder="1"/>
    </xf>
    <xf numFmtId="164" fontId="918" fillId="919" borderId="918" xfId="0" applyNumberFormat="1" applyFont="1" applyFill="1" applyBorder="1" applyAlignment="1" applyProtection="1">
      <alignment horizontal="right" wrapText="1" readingOrder="1"/>
    </xf>
    <xf numFmtId="164" fontId="919" fillId="920" borderId="919" xfId="0" applyNumberFormat="1" applyFont="1" applyFill="1" applyBorder="1" applyAlignment="1" applyProtection="1">
      <alignment horizontal="right" wrapText="1" readingOrder="1"/>
    </xf>
    <xf numFmtId="164" fontId="920" fillId="921" borderId="920" xfId="0" applyNumberFormat="1" applyFont="1" applyFill="1" applyBorder="1" applyAlignment="1" applyProtection="1">
      <alignment horizontal="right" wrapText="1" readingOrder="1"/>
    </xf>
    <xf numFmtId="164" fontId="921" fillId="922" borderId="921" xfId="0" applyNumberFormat="1" applyFont="1" applyFill="1" applyBorder="1" applyAlignment="1" applyProtection="1">
      <alignment horizontal="right" wrapText="1" readingOrder="1"/>
    </xf>
    <xf numFmtId="164" fontId="922" fillId="923" borderId="922" xfId="0" applyNumberFormat="1" applyFont="1" applyFill="1" applyBorder="1" applyAlignment="1" applyProtection="1">
      <alignment horizontal="right" wrapText="1" readingOrder="1"/>
    </xf>
    <xf numFmtId="164" fontId="923" fillId="924" borderId="923" xfId="0" applyNumberFormat="1" applyFont="1" applyFill="1" applyBorder="1" applyAlignment="1" applyProtection="1">
      <alignment horizontal="right" wrapText="1" readingOrder="1"/>
    </xf>
    <xf numFmtId="164" fontId="924" fillId="925" borderId="924" xfId="0" applyNumberFormat="1" applyFont="1" applyFill="1" applyBorder="1" applyAlignment="1" applyProtection="1">
      <alignment horizontal="right" wrapText="1" readingOrder="1"/>
    </xf>
    <xf numFmtId="164" fontId="925" fillId="926" borderId="925" xfId="0" applyNumberFormat="1" applyFont="1" applyFill="1" applyBorder="1" applyAlignment="1" applyProtection="1">
      <alignment horizontal="right" wrapText="1" readingOrder="1"/>
    </xf>
    <xf numFmtId="164" fontId="926" fillId="927" borderId="926" xfId="0" applyNumberFormat="1" applyFont="1" applyFill="1" applyBorder="1" applyAlignment="1" applyProtection="1">
      <alignment horizontal="right" wrapText="1" readingOrder="1"/>
    </xf>
    <xf numFmtId="164" fontId="927" fillId="928" borderId="927" xfId="0" applyNumberFormat="1" applyFont="1" applyFill="1" applyBorder="1" applyAlignment="1" applyProtection="1">
      <alignment horizontal="right" wrapText="1" readingOrder="1"/>
    </xf>
    <xf numFmtId="164" fontId="928" fillId="929" borderId="928" xfId="0" applyNumberFormat="1" applyFont="1" applyFill="1" applyBorder="1" applyAlignment="1" applyProtection="1">
      <alignment horizontal="right" wrapText="1" readingOrder="1"/>
    </xf>
    <xf numFmtId="164" fontId="929" fillId="930" borderId="929" xfId="0" applyNumberFormat="1" applyFont="1" applyFill="1" applyBorder="1" applyAlignment="1" applyProtection="1">
      <alignment horizontal="right" wrapText="1" readingOrder="1"/>
    </xf>
    <xf numFmtId="164" fontId="930" fillId="931" borderId="930" xfId="0" applyNumberFormat="1" applyFont="1" applyFill="1" applyBorder="1" applyAlignment="1" applyProtection="1">
      <alignment horizontal="right" wrapText="1" readingOrder="1"/>
    </xf>
    <xf numFmtId="164" fontId="931" fillId="932" borderId="931" xfId="0" applyNumberFormat="1" applyFont="1" applyFill="1" applyBorder="1" applyAlignment="1" applyProtection="1">
      <alignment horizontal="right" wrapText="1" readingOrder="1"/>
    </xf>
    <xf numFmtId="164" fontId="932" fillId="933" borderId="932" xfId="0" applyNumberFormat="1" applyFont="1" applyFill="1" applyBorder="1" applyAlignment="1" applyProtection="1">
      <alignment horizontal="right" wrapText="1" readingOrder="1"/>
    </xf>
    <xf numFmtId="164" fontId="933" fillId="934" borderId="933" xfId="0" applyNumberFormat="1" applyFont="1" applyFill="1" applyBorder="1" applyAlignment="1" applyProtection="1">
      <alignment horizontal="right" wrapText="1" readingOrder="1"/>
    </xf>
    <xf numFmtId="164" fontId="934" fillId="935" borderId="934" xfId="0" applyNumberFormat="1" applyFont="1" applyFill="1" applyBorder="1" applyAlignment="1" applyProtection="1">
      <alignment horizontal="right" wrapText="1" readingOrder="1"/>
    </xf>
    <xf numFmtId="164" fontId="935" fillId="936" borderId="935" xfId="0" applyNumberFormat="1" applyFont="1" applyFill="1" applyBorder="1" applyAlignment="1" applyProtection="1">
      <alignment horizontal="right" wrapText="1" readingOrder="1"/>
    </xf>
    <xf numFmtId="164" fontId="936" fillId="937" borderId="936" xfId="0" applyNumberFormat="1" applyFont="1" applyFill="1" applyBorder="1" applyAlignment="1" applyProtection="1">
      <alignment horizontal="right" wrapText="1" readingOrder="1"/>
    </xf>
    <xf numFmtId="164" fontId="937" fillId="938" borderId="937" xfId="0" applyNumberFormat="1" applyFont="1" applyFill="1" applyBorder="1" applyAlignment="1" applyProtection="1">
      <alignment horizontal="right" wrapText="1" readingOrder="1"/>
    </xf>
    <xf numFmtId="164" fontId="938" fillId="939" borderId="938" xfId="0" applyNumberFormat="1" applyFont="1" applyFill="1" applyBorder="1" applyAlignment="1" applyProtection="1">
      <alignment horizontal="right" wrapText="1" readingOrder="1"/>
    </xf>
    <xf numFmtId="0" fontId="939" fillId="940" borderId="939" xfId="0" applyFont="1" applyFill="1" applyBorder="1" applyAlignment="1" applyProtection="1">
      <alignment horizontal="left" vertical="top" wrapText="1" readingOrder="1"/>
    </xf>
    <xf numFmtId="0" fontId="940" fillId="941" borderId="940" xfId="0" applyFont="1" applyFill="1" applyBorder="1" applyAlignment="1" applyProtection="1">
      <alignment horizontal="left" vertical="top" wrapText="1" readingOrder="1"/>
    </xf>
    <xf numFmtId="164" fontId="941" fillId="942" borderId="941" xfId="0" applyNumberFormat="1" applyFont="1" applyFill="1" applyBorder="1" applyAlignment="1" applyProtection="1">
      <alignment horizontal="right" wrapText="1" readingOrder="1"/>
    </xf>
    <xf numFmtId="164" fontId="942" fillId="943" borderId="942" xfId="0" applyNumberFormat="1" applyFont="1" applyFill="1" applyBorder="1" applyAlignment="1" applyProtection="1">
      <alignment horizontal="right" wrapText="1" readingOrder="1"/>
    </xf>
    <xf numFmtId="164" fontId="943" fillId="944" borderId="943" xfId="0" applyNumberFormat="1" applyFont="1" applyFill="1" applyBorder="1" applyAlignment="1" applyProtection="1">
      <alignment horizontal="right" wrapText="1" readingOrder="1"/>
    </xf>
    <xf numFmtId="164" fontId="944" fillId="945" borderId="944" xfId="0" applyNumberFormat="1" applyFont="1" applyFill="1" applyBorder="1" applyAlignment="1" applyProtection="1">
      <alignment horizontal="right" wrapText="1" readingOrder="1"/>
    </xf>
    <xf numFmtId="164" fontId="945" fillId="946" borderId="945" xfId="0" applyNumberFormat="1" applyFont="1" applyFill="1" applyBorder="1" applyAlignment="1" applyProtection="1">
      <alignment horizontal="right" wrapText="1" readingOrder="1"/>
    </xf>
    <xf numFmtId="164" fontId="946" fillId="947" borderId="946" xfId="0" applyNumberFormat="1" applyFont="1" applyFill="1" applyBorder="1" applyAlignment="1" applyProtection="1">
      <alignment horizontal="right" wrapText="1" readingOrder="1"/>
    </xf>
    <xf numFmtId="164" fontId="947" fillId="948" borderId="947" xfId="0" applyNumberFormat="1" applyFont="1" applyFill="1" applyBorder="1" applyAlignment="1" applyProtection="1">
      <alignment horizontal="right" wrapText="1" readingOrder="1"/>
    </xf>
    <xf numFmtId="164" fontId="948" fillId="949" borderId="948" xfId="0" applyNumberFormat="1" applyFont="1" applyFill="1" applyBorder="1" applyAlignment="1" applyProtection="1">
      <alignment horizontal="right" wrapText="1" readingOrder="1"/>
    </xf>
    <xf numFmtId="164" fontId="949" fillId="950" borderId="949" xfId="0" applyNumberFormat="1" applyFont="1" applyFill="1" applyBorder="1" applyAlignment="1" applyProtection="1">
      <alignment horizontal="right" wrapText="1" readingOrder="1"/>
    </xf>
    <xf numFmtId="164" fontId="950" fillId="951" borderId="950" xfId="0" applyNumberFormat="1" applyFont="1" applyFill="1" applyBorder="1" applyAlignment="1" applyProtection="1">
      <alignment horizontal="right" wrapText="1" readingOrder="1"/>
    </xf>
    <xf numFmtId="164" fontId="951" fillId="952" borderId="951" xfId="0" applyNumberFormat="1" applyFont="1" applyFill="1" applyBorder="1" applyAlignment="1" applyProtection="1">
      <alignment horizontal="right" wrapText="1" readingOrder="1"/>
    </xf>
    <xf numFmtId="164" fontId="952" fillId="953" borderId="952" xfId="0" applyNumberFormat="1" applyFont="1" applyFill="1" applyBorder="1" applyAlignment="1" applyProtection="1">
      <alignment horizontal="right" wrapText="1" readingOrder="1"/>
    </xf>
    <xf numFmtId="164" fontId="953" fillId="954" borderId="953" xfId="0" applyNumberFormat="1" applyFont="1" applyFill="1" applyBorder="1" applyAlignment="1" applyProtection="1">
      <alignment horizontal="right" wrapText="1" readingOrder="1"/>
    </xf>
    <xf numFmtId="164" fontId="954" fillId="955" borderId="954" xfId="0" applyNumberFormat="1" applyFont="1" applyFill="1" applyBorder="1" applyAlignment="1" applyProtection="1">
      <alignment horizontal="right" wrapText="1" readingOrder="1"/>
    </xf>
    <xf numFmtId="164" fontId="955" fillId="956" borderId="955" xfId="0" applyNumberFormat="1" applyFont="1" applyFill="1" applyBorder="1" applyAlignment="1" applyProtection="1">
      <alignment horizontal="right" wrapText="1" readingOrder="1"/>
    </xf>
    <xf numFmtId="164" fontId="956" fillId="957" borderId="956" xfId="0" applyNumberFormat="1" applyFont="1" applyFill="1" applyBorder="1" applyAlignment="1" applyProtection="1">
      <alignment horizontal="right" wrapText="1" readingOrder="1"/>
    </xf>
    <xf numFmtId="164" fontId="957" fillId="958" borderId="957" xfId="0" applyNumberFormat="1" applyFont="1" applyFill="1" applyBorder="1" applyAlignment="1" applyProtection="1">
      <alignment horizontal="right" wrapText="1" readingOrder="1"/>
    </xf>
    <xf numFmtId="164" fontId="958" fillId="959" borderId="958" xfId="0" applyNumberFormat="1" applyFont="1" applyFill="1" applyBorder="1" applyAlignment="1" applyProtection="1">
      <alignment horizontal="right" wrapText="1" readingOrder="1"/>
    </xf>
    <xf numFmtId="164" fontId="959" fillId="960" borderId="959" xfId="0" applyNumberFormat="1" applyFont="1" applyFill="1" applyBorder="1" applyAlignment="1" applyProtection="1">
      <alignment horizontal="right" wrapText="1" readingOrder="1"/>
    </xf>
    <xf numFmtId="164" fontId="960" fillId="961" borderId="960" xfId="0" applyNumberFormat="1" applyFont="1" applyFill="1" applyBorder="1" applyAlignment="1" applyProtection="1">
      <alignment horizontal="right" wrapText="1" readingOrder="1"/>
    </xf>
    <xf numFmtId="164" fontId="961" fillId="962" borderId="961" xfId="0" applyNumberFormat="1" applyFont="1" applyFill="1" applyBorder="1" applyAlignment="1" applyProtection="1">
      <alignment horizontal="right" wrapText="1" readingOrder="1"/>
    </xf>
    <xf numFmtId="164" fontId="962" fillId="963" borderId="962" xfId="0" applyNumberFormat="1" applyFont="1" applyFill="1" applyBorder="1" applyAlignment="1" applyProtection="1">
      <alignment horizontal="right" wrapText="1" readingOrder="1"/>
    </xf>
    <xf numFmtId="164" fontId="963" fillId="964" borderId="963" xfId="0" applyNumberFormat="1" applyFont="1" applyFill="1" applyBorder="1" applyAlignment="1" applyProtection="1">
      <alignment horizontal="right" wrapText="1" readingOrder="1"/>
    </xf>
    <xf numFmtId="164" fontId="964" fillId="965" borderId="964" xfId="0" applyNumberFormat="1" applyFont="1" applyFill="1" applyBorder="1" applyAlignment="1" applyProtection="1">
      <alignment horizontal="right" wrapText="1" readingOrder="1"/>
    </xf>
    <xf numFmtId="0" fontId="965" fillId="966" borderId="965" xfId="0" applyFont="1" applyFill="1" applyBorder="1" applyAlignment="1" applyProtection="1">
      <alignment horizontal="left" vertical="top" wrapText="1" readingOrder="1"/>
    </xf>
    <xf numFmtId="0" fontId="966" fillId="967" borderId="966" xfId="0" applyFont="1" applyFill="1" applyBorder="1" applyAlignment="1" applyProtection="1">
      <alignment horizontal="left" vertical="top" wrapText="1" readingOrder="1"/>
    </xf>
    <xf numFmtId="0" fontId="967" fillId="968" borderId="967" xfId="0" applyFont="1" applyFill="1" applyBorder="1" applyAlignment="1" applyProtection="1">
      <alignment horizontal="left" vertical="top" wrapText="1" readingOrder="1"/>
    </xf>
    <xf numFmtId="0" fontId="968" fillId="969" borderId="968" xfId="0" applyFont="1" applyFill="1" applyBorder="1" applyAlignment="1" applyProtection="1">
      <alignment horizontal="left" vertical="top" wrapText="1" readingOrder="1"/>
    </xf>
    <xf numFmtId="0" fontId="969" fillId="970" borderId="969" xfId="0" applyFont="1" applyFill="1" applyBorder="1" applyAlignment="1" applyProtection="1">
      <alignment horizontal="left" vertical="top" wrapText="1" readingOrder="1"/>
    </xf>
    <xf numFmtId="0" fontId="970" fillId="971" borderId="970" xfId="0" applyFont="1" applyFill="1" applyBorder="1" applyAlignment="1" applyProtection="1">
      <alignment horizontal="left" vertical="top" wrapText="1" readingOrder="1"/>
    </xf>
    <xf numFmtId="0" fontId="971" fillId="972" borderId="971" xfId="0" applyFont="1" applyFill="1" applyBorder="1" applyAlignment="1" applyProtection="1">
      <alignment horizontal="left" vertical="top" wrapText="1" readingOrder="1"/>
    </xf>
    <xf numFmtId="0" fontId="972" fillId="973" borderId="972" xfId="0" applyFont="1" applyFill="1" applyBorder="1" applyAlignment="1" applyProtection="1">
      <alignment horizontal="left" vertical="top" wrapText="1" readingOrder="1"/>
    </xf>
    <xf numFmtId="0" fontId="973" fillId="974" borderId="973" xfId="0" applyFont="1" applyFill="1" applyBorder="1" applyAlignment="1" applyProtection="1">
      <alignment horizontal="left" vertical="top" wrapText="1" readingOrder="1"/>
    </xf>
    <xf numFmtId="0" fontId="974" fillId="975" borderId="974" xfId="0" applyFont="1" applyFill="1" applyBorder="1" applyAlignment="1" applyProtection="1">
      <alignment horizontal="left" vertical="top" wrapText="1" readingOrder="1"/>
    </xf>
    <xf numFmtId="0" fontId="975" fillId="976" borderId="975" xfId="0" applyFont="1" applyFill="1" applyBorder="1" applyAlignment="1" applyProtection="1">
      <alignment horizontal="left" vertical="top" wrapText="1" readingOrder="1"/>
    </xf>
    <xf numFmtId="0" fontId="976" fillId="977" borderId="976" xfId="0" applyFont="1" applyFill="1" applyBorder="1" applyAlignment="1" applyProtection="1">
      <alignment horizontal="left" vertical="top" wrapText="1" readingOrder="1"/>
    </xf>
    <xf numFmtId="0" fontId="977" fillId="978" borderId="977" xfId="0" applyFont="1" applyFill="1" applyBorder="1" applyAlignment="1" applyProtection="1">
      <alignment horizontal="left" vertical="top" wrapText="1" readingOrder="1"/>
    </xf>
    <xf numFmtId="0" fontId="978" fillId="979" borderId="978" xfId="0" applyFont="1" applyFill="1" applyBorder="1" applyAlignment="1" applyProtection="1">
      <alignment horizontal="left" vertical="top" wrapText="1" readingOrder="1"/>
    </xf>
    <xf numFmtId="0" fontId="979" fillId="980" borderId="979" xfId="0" applyFont="1" applyFill="1" applyBorder="1" applyAlignment="1" applyProtection="1">
      <alignment horizontal="left" vertical="top" wrapText="1" readingOrder="1"/>
    </xf>
    <xf numFmtId="0" fontId="980" fillId="981" borderId="980" xfId="0" applyFont="1" applyFill="1" applyBorder="1" applyAlignment="1" applyProtection="1">
      <alignment horizontal="left" vertical="top" wrapText="1" readingOrder="1"/>
    </xf>
    <xf numFmtId="0" fontId="981" fillId="982" borderId="981" xfId="0" applyFont="1" applyFill="1" applyBorder="1" applyAlignment="1" applyProtection="1">
      <alignment horizontal="left" vertical="top" wrapText="1" readingOrder="1"/>
    </xf>
    <xf numFmtId="0" fontId="982" fillId="983" borderId="982" xfId="0" applyFont="1" applyFill="1" applyBorder="1" applyAlignment="1" applyProtection="1">
      <alignment horizontal="left" vertical="top" wrapText="1" readingOrder="1"/>
    </xf>
    <xf numFmtId="0" fontId="983" fillId="984" borderId="983" xfId="0" applyFont="1" applyFill="1" applyBorder="1" applyAlignment="1" applyProtection="1">
      <alignment horizontal="left" vertical="top" wrapText="1" readingOrder="1"/>
    </xf>
    <xf numFmtId="0" fontId="984" fillId="985" borderId="984" xfId="0" applyFont="1" applyFill="1" applyBorder="1" applyAlignment="1" applyProtection="1">
      <alignment horizontal="left" vertical="top" wrapText="1" readingOrder="1"/>
    </xf>
    <xf numFmtId="0" fontId="985" fillId="986" borderId="985" xfId="0" applyFont="1" applyFill="1" applyBorder="1" applyAlignment="1" applyProtection="1">
      <alignment horizontal="left" vertical="top" wrapText="1" readingOrder="1"/>
    </xf>
    <xf numFmtId="0" fontId="986" fillId="987" borderId="986" xfId="0" applyFont="1" applyFill="1" applyBorder="1" applyAlignment="1" applyProtection="1">
      <alignment horizontal="left" vertical="top" wrapText="1" readingOrder="1"/>
    </xf>
    <xf numFmtId="0" fontId="987" fillId="988" borderId="987" xfId="0" applyFont="1" applyFill="1" applyBorder="1" applyAlignment="1" applyProtection="1">
      <alignment horizontal="left" vertical="top" wrapText="1" readingOrder="1"/>
    </xf>
    <xf numFmtId="0" fontId="988" fillId="989" borderId="988" xfId="0" applyFont="1" applyFill="1" applyBorder="1" applyAlignment="1" applyProtection="1">
      <alignment horizontal="left" vertical="top" wrapText="1" readingOrder="1"/>
    </xf>
    <xf numFmtId="0" fontId="989" fillId="990" borderId="989" xfId="0" applyFont="1" applyFill="1" applyBorder="1" applyAlignment="1" applyProtection="1">
      <alignment horizontal="left" vertical="top" wrapText="1" readingOrder="1"/>
    </xf>
    <xf numFmtId="0" fontId="990" fillId="991" borderId="990" xfId="0" applyFont="1" applyFill="1" applyBorder="1" applyAlignment="1" applyProtection="1">
      <alignment horizontal="right" vertical="top" wrapText="1" readingOrder="1"/>
    </xf>
    <xf numFmtId="0" fontId="991" fillId="992" borderId="991" xfId="0" applyFont="1" applyFill="1" applyBorder="1" applyAlignment="1" applyProtection="1">
      <alignment horizontal="left" vertical="top" wrapText="1" readingOrder="1"/>
    </xf>
    <xf numFmtId="0" fontId="992" fillId="993" borderId="992" xfId="0" applyFont="1" applyFill="1" applyBorder="1" applyAlignment="1" applyProtection="1">
      <alignment horizontal="left" vertical="top" wrapText="1" readingOrder="1"/>
    </xf>
    <xf numFmtId="164" fontId="993" fillId="994" borderId="993" xfId="0" applyNumberFormat="1" applyFont="1" applyFill="1" applyBorder="1" applyAlignment="1" applyProtection="1">
      <alignment horizontal="right" wrapText="1" readingOrder="1"/>
    </xf>
    <xf numFmtId="164" fontId="994" fillId="995" borderId="994" xfId="0" applyNumberFormat="1" applyFont="1" applyFill="1" applyBorder="1" applyAlignment="1" applyProtection="1">
      <alignment horizontal="right" wrapText="1" readingOrder="1"/>
    </xf>
    <xf numFmtId="164" fontId="995" fillId="996" borderId="995" xfId="0" applyNumberFormat="1" applyFont="1" applyFill="1" applyBorder="1" applyAlignment="1" applyProtection="1">
      <alignment horizontal="right" wrapText="1" readingOrder="1"/>
    </xf>
    <xf numFmtId="164" fontId="996" fillId="997" borderId="996" xfId="0" applyNumberFormat="1" applyFont="1" applyFill="1" applyBorder="1" applyAlignment="1" applyProtection="1">
      <alignment horizontal="right" wrapText="1" readingOrder="1"/>
    </xf>
    <xf numFmtId="164" fontId="997" fillId="998" borderId="997" xfId="0" applyNumberFormat="1" applyFont="1" applyFill="1" applyBorder="1" applyAlignment="1" applyProtection="1">
      <alignment horizontal="right" wrapText="1" readingOrder="1"/>
    </xf>
    <xf numFmtId="164" fontId="998" fillId="999" borderId="998" xfId="0" applyNumberFormat="1" applyFont="1" applyFill="1" applyBorder="1" applyAlignment="1" applyProtection="1">
      <alignment horizontal="right" wrapText="1" readingOrder="1"/>
    </xf>
    <xf numFmtId="164" fontId="999" fillId="1000" borderId="999" xfId="0" applyNumberFormat="1" applyFont="1" applyFill="1" applyBorder="1" applyAlignment="1" applyProtection="1">
      <alignment horizontal="right" wrapText="1" readingOrder="1"/>
    </xf>
    <xf numFmtId="164" fontId="1000" fillId="1001" borderId="1000" xfId="0" applyNumberFormat="1" applyFont="1" applyFill="1" applyBorder="1" applyAlignment="1" applyProtection="1">
      <alignment horizontal="right" wrapText="1" readingOrder="1"/>
    </xf>
    <xf numFmtId="164" fontId="1001" fillId="1002" borderId="1001" xfId="0" applyNumberFormat="1" applyFont="1" applyFill="1" applyBorder="1" applyAlignment="1" applyProtection="1">
      <alignment horizontal="right" wrapText="1" readingOrder="1"/>
    </xf>
    <xf numFmtId="164" fontId="1002" fillId="1003" borderId="1002" xfId="0" applyNumberFormat="1" applyFont="1" applyFill="1" applyBorder="1" applyAlignment="1" applyProtection="1">
      <alignment horizontal="right" wrapText="1" readingOrder="1"/>
    </xf>
    <xf numFmtId="164" fontId="1003" fillId="1004" borderId="1003" xfId="0" applyNumberFormat="1" applyFont="1" applyFill="1" applyBorder="1" applyAlignment="1" applyProtection="1">
      <alignment horizontal="right" wrapText="1" readingOrder="1"/>
    </xf>
    <xf numFmtId="164" fontId="1004" fillId="1005" borderId="1004" xfId="0" applyNumberFormat="1" applyFont="1" applyFill="1" applyBorder="1" applyAlignment="1" applyProtection="1">
      <alignment horizontal="right" wrapText="1" readingOrder="1"/>
    </xf>
    <xf numFmtId="164" fontId="1005" fillId="1006" borderId="1005" xfId="0" applyNumberFormat="1" applyFont="1" applyFill="1" applyBorder="1" applyAlignment="1" applyProtection="1">
      <alignment horizontal="right" wrapText="1" readingOrder="1"/>
    </xf>
    <xf numFmtId="164" fontId="1006" fillId="1007" borderId="1006" xfId="0" applyNumberFormat="1" applyFont="1" applyFill="1" applyBorder="1" applyAlignment="1" applyProtection="1">
      <alignment horizontal="right" wrapText="1" readingOrder="1"/>
    </xf>
    <xf numFmtId="164" fontId="1007" fillId="1008" borderId="1007" xfId="0" applyNumberFormat="1" applyFont="1" applyFill="1" applyBorder="1" applyAlignment="1" applyProtection="1">
      <alignment horizontal="right" wrapText="1" readingOrder="1"/>
    </xf>
    <xf numFmtId="164" fontId="1008" fillId="1009" borderId="1008" xfId="0" applyNumberFormat="1" applyFont="1" applyFill="1" applyBorder="1" applyAlignment="1" applyProtection="1">
      <alignment horizontal="right" wrapText="1" readingOrder="1"/>
    </xf>
    <xf numFmtId="164" fontId="1009" fillId="1010" borderId="1009" xfId="0" applyNumberFormat="1" applyFont="1" applyFill="1" applyBorder="1" applyAlignment="1" applyProtection="1">
      <alignment horizontal="right" wrapText="1" readingOrder="1"/>
    </xf>
    <xf numFmtId="164" fontId="1010" fillId="1011" borderId="1010" xfId="0" applyNumberFormat="1" applyFont="1" applyFill="1" applyBorder="1" applyAlignment="1" applyProtection="1">
      <alignment horizontal="right" wrapText="1" readingOrder="1"/>
    </xf>
    <xf numFmtId="164" fontId="1011" fillId="1012" borderId="1011" xfId="0" applyNumberFormat="1" applyFont="1" applyFill="1" applyBorder="1" applyAlignment="1" applyProtection="1">
      <alignment horizontal="right" wrapText="1" readingOrder="1"/>
    </xf>
    <xf numFmtId="164" fontId="1012" fillId="1013" borderId="1012" xfId="0" applyNumberFormat="1" applyFont="1" applyFill="1" applyBorder="1" applyAlignment="1" applyProtection="1">
      <alignment horizontal="right" wrapText="1" readingOrder="1"/>
    </xf>
    <xf numFmtId="164" fontId="1013" fillId="1014" borderId="1013" xfId="0" applyNumberFormat="1" applyFont="1" applyFill="1" applyBorder="1" applyAlignment="1" applyProtection="1">
      <alignment horizontal="right" wrapText="1" readingOrder="1"/>
    </xf>
    <xf numFmtId="164" fontId="1014" fillId="1015" borderId="1014" xfId="0" applyNumberFormat="1" applyFont="1" applyFill="1" applyBorder="1" applyAlignment="1" applyProtection="1">
      <alignment horizontal="right" wrapText="1" readingOrder="1"/>
    </xf>
    <xf numFmtId="164" fontId="1015" fillId="1016" borderId="1015" xfId="0" applyNumberFormat="1" applyFont="1" applyFill="1" applyBorder="1" applyAlignment="1" applyProtection="1">
      <alignment horizontal="right" wrapText="1" readingOrder="1"/>
    </xf>
    <xf numFmtId="164" fontId="1016" fillId="1017" borderId="1016" xfId="0" applyNumberFormat="1" applyFont="1" applyFill="1" applyBorder="1" applyAlignment="1" applyProtection="1">
      <alignment horizontal="right" wrapText="1" readingOrder="1"/>
    </xf>
    <xf numFmtId="0" fontId="1017" fillId="1018" borderId="1017" xfId="0" applyFont="1" applyFill="1" applyBorder="1" applyAlignment="1" applyProtection="1">
      <alignment horizontal="left" vertical="top" wrapText="1" readingOrder="1"/>
    </xf>
    <xf numFmtId="0" fontId="1018" fillId="1019" borderId="1018" xfId="0" applyFont="1" applyFill="1" applyBorder="1" applyAlignment="1" applyProtection="1">
      <alignment horizontal="left" vertical="top" wrapText="1" readingOrder="1"/>
    </xf>
    <xf numFmtId="164" fontId="1019" fillId="1020" borderId="1019" xfId="0" applyNumberFormat="1" applyFont="1" applyFill="1" applyBorder="1" applyAlignment="1" applyProtection="1">
      <alignment horizontal="right" wrapText="1" readingOrder="1"/>
    </xf>
    <xf numFmtId="164" fontId="1020" fillId="1021" borderId="1020" xfId="0" applyNumberFormat="1" applyFont="1" applyFill="1" applyBorder="1" applyAlignment="1" applyProtection="1">
      <alignment horizontal="right" wrapText="1" readingOrder="1"/>
    </xf>
    <xf numFmtId="164" fontId="1021" fillId="1022" borderId="1021" xfId="0" applyNumberFormat="1" applyFont="1" applyFill="1" applyBorder="1" applyAlignment="1" applyProtection="1">
      <alignment horizontal="right" wrapText="1" readingOrder="1"/>
    </xf>
    <xf numFmtId="164" fontId="1022" fillId="1023" borderId="1022" xfId="0" applyNumberFormat="1" applyFont="1" applyFill="1" applyBorder="1" applyAlignment="1" applyProtection="1">
      <alignment horizontal="right" wrapText="1" readingOrder="1"/>
    </xf>
    <xf numFmtId="164" fontId="1023" fillId="1024" borderId="1023" xfId="0" applyNumberFormat="1" applyFont="1" applyFill="1" applyBorder="1" applyAlignment="1" applyProtection="1">
      <alignment horizontal="right" wrapText="1" readingOrder="1"/>
    </xf>
    <xf numFmtId="164" fontId="1024" fillId="1025" borderId="1024" xfId="0" applyNumberFormat="1" applyFont="1" applyFill="1" applyBorder="1" applyAlignment="1" applyProtection="1">
      <alignment horizontal="right" wrapText="1" readingOrder="1"/>
    </xf>
    <xf numFmtId="164" fontId="1025" fillId="1026" borderId="1025" xfId="0" applyNumberFormat="1" applyFont="1" applyFill="1" applyBorder="1" applyAlignment="1" applyProtection="1">
      <alignment horizontal="right" wrapText="1" readingOrder="1"/>
    </xf>
    <xf numFmtId="164" fontId="1026" fillId="1027" borderId="1026" xfId="0" applyNumberFormat="1" applyFont="1" applyFill="1" applyBorder="1" applyAlignment="1" applyProtection="1">
      <alignment horizontal="right" wrapText="1" readingOrder="1"/>
    </xf>
    <xf numFmtId="164" fontId="1027" fillId="1028" borderId="1027" xfId="0" applyNumberFormat="1" applyFont="1" applyFill="1" applyBorder="1" applyAlignment="1" applyProtection="1">
      <alignment horizontal="right" wrapText="1" readingOrder="1"/>
    </xf>
    <xf numFmtId="164" fontId="1028" fillId="1029" borderId="1028" xfId="0" applyNumberFormat="1" applyFont="1" applyFill="1" applyBorder="1" applyAlignment="1" applyProtection="1">
      <alignment horizontal="right" wrapText="1" readingOrder="1"/>
    </xf>
    <xf numFmtId="164" fontId="1029" fillId="1030" borderId="1029" xfId="0" applyNumberFormat="1" applyFont="1" applyFill="1" applyBorder="1" applyAlignment="1" applyProtection="1">
      <alignment horizontal="right" wrapText="1" readingOrder="1"/>
    </xf>
    <xf numFmtId="164" fontId="1030" fillId="1031" borderId="1030" xfId="0" applyNumberFormat="1" applyFont="1" applyFill="1" applyBorder="1" applyAlignment="1" applyProtection="1">
      <alignment horizontal="right" wrapText="1" readingOrder="1"/>
    </xf>
    <xf numFmtId="164" fontId="1031" fillId="1032" borderId="1031" xfId="0" applyNumberFormat="1" applyFont="1" applyFill="1" applyBorder="1" applyAlignment="1" applyProtection="1">
      <alignment horizontal="right" wrapText="1" readingOrder="1"/>
    </xf>
    <xf numFmtId="164" fontId="1032" fillId="1033" borderId="1032" xfId="0" applyNumberFormat="1" applyFont="1" applyFill="1" applyBorder="1" applyAlignment="1" applyProtection="1">
      <alignment horizontal="right" wrapText="1" readingOrder="1"/>
    </xf>
    <xf numFmtId="164" fontId="1033" fillId="1034" borderId="1033" xfId="0" applyNumberFormat="1" applyFont="1" applyFill="1" applyBorder="1" applyAlignment="1" applyProtection="1">
      <alignment horizontal="right" wrapText="1" readingOrder="1"/>
    </xf>
    <xf numFmtId="164" fontId="1034" fillId="1035" borderId="1034" xfId="0" applyNumberFormat="1" applyFont="1" applyFill="1" applyBorder="1" applyAlignment="1" applyProtection="1">
      <alignment horizontal="right" wrapText="1" readingOrder="1"/>
    </xf>
    <xf numFmtId="164" fontId="1035" fillId="1036" borderId="1035" xfId="0" applyNumberFormat="1" applyFont="1" applyFill="1" applyBorder="1" applyAlignment="1" applyProtection="1">
      <alignment horizontal="right" wrapText="1" readingOrder="1"/>
    </xf>
    <xf numFmtId="164" fontId="1036" fillId="1037" borderId="1036" xfId="0" applyNumberFormat="1" applyFont="1" applyFill="1" applyBorder="1" applyAlignment="1" applyProtection="1">
      <alignment horizontal="right" wrapText="1" readingOrder="1"/>
    </xf>
    <xf numFmtId="164" fontId="1037" fillId="1038" borderId="1037" xfId="0" applyNumberFormat="1" applyFont="1" applyFill="1" applyBorder="1" applyAlignment="1" applyProtection="1">
      <alignment horizontal="right" wrapText="1" readingOrder="1"/>
    </xf>
    <xf numFmtId="164" fontId="1038" fillId="1039" borderId="1038" xfId="0" applyNumberFormat="1" applyFont="1" applyFill="1" applyBorder="1" applyAlignment="1" applyProtection="1">
      <alignment horizontal="right" wrapText="1" readingOrder="1"/>
    </xf>
    <xf numFmtId="164" fontId="1039" fillId="1040" borderId="1039" xfId="0" applyNumberFormat="1" applyFont="1" applyFill="1" applyBorder="1" applyAlignment="1" applyProtection="1">
      <alignment horizontal="right" wrapText="1" readingOrder="1"/>
    </xf>
    <xf numFmtId="164" fontId="1040" fillId="1041" borderId="1040" xfId="0" applyNumberFormat="1" applyFont="1" applyFill="1" applyBorder="1" applyAlignment="1" applyProtection="1">
      <alignment horizontal="right" wrapText="1" readingOrder="1"/>
    </xf>
    <xf numFmtId="164" fontId="1041" fillId="1042" borderId="1041" xfId="0" applyNumberFormat="1" applyFont="1" applyFill="1" applyBorder="1" applyAlignment="1" applyProtection="1">
      <alignment horizontal="right" wrapText="1" readingOrder="1"/>
    </xf>
    <xf numFmtId="164" fontId="1042" fillId="1043" borderId="1042" xfId="0" applyNumberFormat="1" applyFont="1" applyFill="1" applyBorder="1" applyAlignment="1" applyProtection="1">
      <alignment horizontal="right" wrapText="1" readingOrder="1"/>
    </xf>
    <xf numFmtId="0" fontId="1043" fillId="1044" borderId="1043" xfId="0" applyFont="1" applyFill="1" applyBorder="1" applyAlignment="1" applyProtection="1">
      <alignment horizontal="left" vertical="top" wrapText="1" readingOrder="1"/>
    </xf>
    <xf numFmtId="0" fontId="1044" fillId="1045" borderId="1044" xfId="0" applyFont="1" applyFill="1" applyBorder="1" applyAlignment="1" applyProtection="1">
      <alignment horizontal="left" vertical="top" wrapText="1" readingOrder="1"/>
    </xf>
    <xf numFmtId="164" fontId="1045" fillId="1046" borderId="1045" xfId="0" applyNumberFormat="1" applyFont="1" applyFill="1" applyBorder="1" applyAlignment="1" applyProtection="1">
      <alignment horizontal="right" wrapText="1" readingOrder="1"/>
    </xf>
    <xf numFmtId="164" fontId="1046" fillId="1047" borderId="1046" xfId="0" applyNumberFormat="1" applyFont="1" applyFill="1" applyBorder="1" applyAlignment="1" applyProtection="1">
      <alignment horizontal="right" wrapText="1" readingOrder="1"/>
    </xf>
    <xf numFmtId="164" fontId="1047" fillId="1048" borderId="1047" xfId="0" applyNumberFormat="1" applyFont="1" applyFill="1" applyBorder="1" applyAlignment="1" applyProtection="1">
      <alignment horizontal="right" wrapText="1" readingOrder="1"/>
    </xf>
    <xf numFmtId="164" fontId="1048" fillId="1049" borderId="1048" xfId="0" applyNumberFormat="1" applyFont="1" applyFill="1" applyBorder="1" applyAlignment="1" applyProtection="1">
      <alignment horizontal="right" wrapText="1" readingOrder="1"/>
    </xf>
    <xf numFmtId="164" fontId="1049" fillId="1050" borderId="1049" xfId="0" applyNumberFormat="1" applyFont="1" applyFill="1" applyBorder="1" applyAlignment="1" applyProtection="1">
      <alignment horizontal="right" wrapText="1" readingOrder="1"/>
    </xf>
    <xf numFmtId="164" fontId="1050" fillId="1051" borderId="1050" xfId="0" applyNumberFormat="1" applyFont="1" applyFill="1" applyBorder="1" applyAlignment="1" applyProtection="1">
      <alignment horizontal="right" wrapText="1" readingOrder="1"/>
    </xf>
    <xf numFmtId="164" fontId="1051" fillId="1052" borderId="1051" xfId="0" applyNumberFormat="1" applyFont="1" applyFill="1" applyBorder="1" applyAlignment="1" applyProtection="1">
      <alignment horizontal="right" wrapText="1" readingOrder="1"/>
    </xf>
    <xf numFmtId="164" fontId="1052" fillId="1053" borderId="1052" xfId="0" applyNumberFormat="1" applyFont="1" applyFill="1" applyBorder="1" applyAlignment="1" applyProtection="1">
      <alignment horizontal="right" wrapText="1" readingOrder="1"/>
    </xf>
    <xf numFmtId="164" fontId="1053" fillId="1054" borderId="1053" xfId="0" applyNumberFormat="1" applyFont="1" applyFill="1" applyBorder="1" applyAlignment="1" applyProtection="1">
      <alignment horizontal="right" wrapText="1" readingOrder="1"/>
    </xf>
    <xf numFmtId="164" fontId="1054" fillId="1055" borderId="1054" xfId="0" applyNumberFormat="1" applyFont="1" applyFill="1" applyBorder="1" applyAlignment="1" applyProtection="1">
      <alignment horizontal="right" wrapText="1" readingOrder="1"/>
    </xf>
    <xf numFmtId="164" fontId="1055" fillId="1056" borderId="1055" xfId="0" applyNumberFormat="1" applyFont="1" applyFill="1" applyBorder="1" applyAlignment="1" applyProtection="1">
      <alignment horizontal="right" wrapText="1" readingOrder="1"/>
    </xf>
    <xf numFmtId="164" fontId="1056" fillId="1057" borderId="1056" xfId="0" applyNumberFormat="1" applyFont="1" applyFill="1" applyBorder="1" applyAlignment="1" applyProtection="1">
      <alignment horizontal="right" wrapText="1" readingOrder="1"/>
    </xf>
    <xf numFmtId="164" fontId="1057" fillId="1058" borderId="1057" xfId="0" applyNumberFormat="1" applyFont="1" applyFill="1" applyBorder="1" applyAlignment="1" applyProtection="1">
      <alignment horizontal="right" wrapText="1" readingOrder="1"/>
    </xf>
    <xf numFmtId="164" fontId="1058" fillId="1059" borderId="1058" xfId="0" applyNumberFormat="1" applyFont="1" applyFill="1" applyBorder="1" applyAlignment="1" applyProtection="1">
      <alignment horizontal="right" wrapText="1" readingOrder="1"/>
    </xf>
    <xf numFmtId="164" fontId="1059" fillId="1060" borderId="1059" xfId="0" applyNumberFormat="1" applyFont="1" applyFill="1" applyBorder="1" applyAlignment="1" applyProtection="1">
      <alignment horizontal="right" wrapText="1" readingOrder="1"/>
    </xf>
    <xf numFmtId="164" fontId="1060" fillId="1061" borderId="1060" xfId="0" applyNumberFormat="1" applyFont="1" applyFill="1" applyBorder="1" applyAlignment="1" applyProtection="1">
      <alignment horizontal="right" wrapText="1" readingOrder="1"/>
    </xf>
    <xf numFmtId="164" fontId="1061" fillId="1062" borderId="1061" xfId="0" applyNumberFormat="1" applyFont="1" applyFill="1" applyBorder="1" applyAlignment="1" applyProtection="1">
      <alignment horizontal="right" wrapText="1" readingOrder="1"/>
    </xf>
    <xf numFmtId="164" fontId="1062" fillId="1063" borderId="1062" xfId="0" applyNumberFormat="1" applyFont="1" applyFill="1" applyBorder="1" applyAlignment="1" applyProtection="1">
      <alignment horizontal="right" wrapText="1" readingOrder="1"/>
    </xf>
    <xf numFmtId="164" fontId="1063" fillId="1064" borderId="1063" xfId="0" applyNumberFormat="1" applyFont="1" applyFill="1" applyBorder="1" applyAlignment="1" applyProtection="1">
      <alignment horizontal="right" wrapText="1" readingOrder="1"/>
    </xf>
    <xf numFmtId="164" fontId="1064" fillId="1065" borderId="1064" xfId="0" applyNumberFormat="1" applyFont="1" applyFill="1" applyBorder="1" applyAlignment="1" applyProtection="1">
      <alignment horizontal="right" wrapText="1" readingOrder="1"/>
    </xf>
    <xf numFmtId="164" fontId="1065" fillId="1066" borderId="1065" xfId="0" applyNumberFormat="1" applyFont="1" applyFill="1" applyBorder="1" applyAlignment="1" applyProtection="1">
      <alignment horizontal="right" wrapText="1" readingOrder="1"/>
    </xf>
    <xf numFmtId="164" fontId="1066" fillId="1067" borderId="1066" xfId="0" applyNumberFormat="1" applyFont="1" applyFill="1" applyBorder="1" applyAlignment="1" applyProtection="1">
      <alignment horizontal="right" wrapText="1" readingOrder="1"/>
    </xf>
    <xf numFmtId="164" fontId="1067" fillId="1068" borderId="1067" xfId="0" applyNumberFormat="1" applyFont="1" applyFill="1" applyBorder="1" applyAlignment="1" applyProtection="1">
      <alignment horizontal="right" wrapText="1" readingOrder="1"/>
    </xf>
    <xf numFmtId="164" fontId="1068" fillId="1069" borderId="1068" xfId="0" applyNumberFormat="1" applyFont="1" applyFill="1" applyBorder="1" applyAlignment="1" applyProtection="1">
      <alignment horizontal="right" wrapText="1" readingOrder="1"/>
    </xf>
    <xf numFmtId="0" fontId="1069" fillId="1070" borderId="1069" xfId="0" applyFont="1" applyFill="1" applyBorder="1" applyAlignment="1" applyProtection="1">
      <alignment horizontal="left" vertical="top" wrapText="1" readingOrder="1"/>
    </xf>
    <xf numFmtId="0" fontId="1070" fillId="1071" borderId="1070" xfId="0" applyFont="1" applyFill="1" applyBorder="1" applyAlignment="1" applyProtection="1">
      <alignment horizontal="left" vertical="top" wrapText="1" readingOrder="1"/>
    </xf>
    <xf numFmtId="164" fontId="1071" fillId="1072" borderId="1071" xfId="0" applyNumberFormat="1" applyFont="1" applyFill="1" applyBorder="1" applyAlignment="1" applyProtection="1">
      <alignment horizontal="right" wrapText="1" readingOrder="1"/>
    </xf>
    <xf numFmtId="164" fontId="1072" fillId="1073" borderId="1072" xfId="0" applyNumberFormat="1" applyFont="1" applyFill="1" applyBorder="1" applyAlignment="1" applyProtection="1">
      <alignment horizontal="right" wrapText="1" readingOrder="1"/>
    </xf>
    <xf numFmtId="164" fontId="1073" fillId="1074" borderId="1073" xfId="0" applyNumberFormat="1" applyFont="1" applyFill="1" applyBorder="1" applyAlignment="1" applyProtection="1">
      <alignment horizontal="right" wrapText="1" readingOrder="1"/>
    </xf>
    <xf numFmtId="164" fontId="1074" fillId="1075" borderId="1074" xfId="0" applyNumberFormat="1" applyFont="1" applyFill="1" applyBorder="1" applyAlignment="1" applyProtection="1">
      <alignment horizontal="right" wrapText="1" readingOrder="1"/>
    </xf>
    <xf numFmtId="164" fontId="1075" fillId="1076" borderId="1075" xfId="0" applyNumberFormat="1" applyFont="1" applyFill="1" applyBorder="1" applyAlignment="1" applyProtection="1">
      <alignment horizontal="right" wrapText="1" readingOrder="1"/>
    </xf>
    <xf numFmtId="164" fontId="1076" fillId="1077" borderId="1076" xfId="0" applyNumberFormat="1" applyFont="1" applyFill="1" applyBorder="1" applyAlignment="1" applyProtection="1">
      <alignment horizontal="right" wrapText="1" readingOrder="1"/>
    </xf>
    <xf numFmtId="164" fontId="1077" fillId="1078" borderId="1077" xfId="0" applyNumberFormat="1" applyFont="1" applyFill="1" applyBorder="1" applyAlignment="1" applyProtection="1">
      <alignment horizontal="right" wrapText="1" readingOrder="1"/>
    </xf>
    <xf numFmtId="164" fontId="1078" fillId="1079" borderId="1078" xfId="0" applyNumberFormat="1" applyFont="1" applyFill="1" applyBorder="1" applyAlignment="1" applyProtection="1">
      <alignment horizontal="right" wrapText="1" readingOrder="1"/>
    </xf>
    <xf numFmtId="164" fontId="1079" fillId="1080" borderId="1079" xfId="0" applyNumberFormat="1" applyFont="1" applyFill="1" applyBorder="1" applyAlignment="1" applyProtection="1">
      <alignment horizontal="right" wrapText="1" readingOrder="1"/>
    </xf>
    <xf numFmtId="164" fontId="1080" fillId="1081" borderId="1080" xfId="0" applyNumberFormat="1" applyFont="1" applyFill="1" applyBorder="1" applyAlignment="1" applyProtection="1">
      <alignment horizontal="right" wrapText="1" readingOrder="1"/>
    </xf>
    <xf numFmtId="164" fontId="1081" fillId="1082" borderId="1081" xfId="0" applyNumberFormat="1" applyFont="1" applyFill="1" applyBorder="1" applyAlignment="1" applyProtection="1">
      <alignment horizontal="right" wrapText="1" readingOrder="1"/>
    </xf>
    <xf numFmtId="164" fontId="1082" fillId="1083" borderId="1082" xfId="0" applyNumberFormat="1" applyFont="1" applyFill="1" applyBorder="1" applyAlignment="1" applyProtection="1">
      <alignment horizontal="right" wrapText="1" readingOrder="1"/>
    </xf>
    <xf numFmtId="164" fontId="1083" fillId="1084" borderId="1083" xfId="0" applyNumberFormat="1" applyFont="1" applyFill="1" applyBorder="1" applyAlignment="1" applyProtection="1">
      <alignment horizontal="right" wrapText="1" readingOrder="1"/>
    </xf>
    <xf numFmtId="164" fontId="1084" fillId="1085" borderId="1084" xfId="0" applyNumberFormat="1" applyFont="1" applyFill="1" applyBorder="1" applyAlignment="1" applyProtection="1">
      <alignment horizontal="right" wrapText="1" readingOrder="1"/>
    </xf>
    <xf numFmtId="164" fontId="1085" fillId="1086" borderId="1085" xfId="0" applyNumberFormat="1" applyFont="1" applyFill="1" applyBorder="1" applyAlignment="1" applyProtection="1">
      <alignment horizontal="right" wrapText="1" readingOrder="1"/>
    </xf>
    <xf numFmtId="164" fontId="1086" fillId="1087" borderId="1086" xfId="0" applyNumberFormat="1" applyFont="1" applyFill="1" applyBorder="1" applyAlignment="1" applyProtection="1">
      <alignment horizontal="right" wrapText="1" readingOrder="1"/>
    </xf>
    <xf numFmtId="164" fontId="1087" fillId="1088" borderId="1087" xfId="0" applyNumberFormat="1" applyFont="1" applyFill="1" applyBorder="1" applyAlignment="1" applyProtection="1">
      <alignment horizontal="right" wrapText="1" readingOrder="1"/>
    </xf>
    <xf numFmtId="164" fontId="1088" fillId="1089" borderId="1088" xfId="0" applyNumberFormat="1" applyFont="1" applyFill="1" applyBorder="1" applyAlignment="1" applyProtection="1">
      <alignment horizontal="right" wrapText="1" readingOrder="1"/>
    </xf>
    <xf numFmtId="164" fontId="1089" fillId="1090" borderId="1089" xfId="0" applyNumberFormat="1" applyFont="1" applyFill="1" applyBorder="1" applyAlignment="1" applyProtection="1">
      <alignment horizontal="right" wrapText="1" readingOrder="1"/>
    </xf>
    <xf numFmtId="164" fontId="1090" fillId="1091" borderId="1090" xfId="0" applyNumberFormat="1" applyFont="1" applyFill="1" applyBorder="1" applyAlignment="1" applyProtection="1">
      <alignment horizontal="right" wrapText="1" readingOrder="1"/>
    </xf>
    <xf numFmtId="164" fontId="1091" fillId="1092" borderId="1091" xfId="0" applyNumberFormat="1" applyFont="1" applyFill="1" applyBorder="1" applyAlignment="1" applyProtection="1">
      <alignment horizontal="right" wrapText="1" readingOrder="1"/>
    </xf>
    <xf numFmtId="164" fontId="1092" fillId="1093" borderId="1092" xfId="0" applyNumberFormat="1" applyFont="1" applyFill="1" applyBorder="1" applyAlignment="1" applyProtection="1">
      <alignment horizontal="right" wrapText="1" readingOrder="1"/>
    </xf>
    <xf numFmtId="164" fontId="1093" fillId="1094" borderId="1093" xfId="0" applyNumberFormat="1" applyFont="1" applyFill="1" applyBorder="1" applyAlignment="1" applyProtection="1">
      <alignment horizontal="right" wrapText="1" readingOrder="1"/>
    </xf>
    <xf numFmtId="164" fontId="1094" fillId="1095" borderId="1094" xfId="0" applyNumberFormat="1" applyFont="1" applyFill="1" applyBorder="1" applyAlignment="1" applyProtection="1">
      <alignment horizontal="right" wrapText="1" readingOrder="1"/>
    </xf>
    <xf numFmtId="0" fontId="1095" fillId="1096" borderId="1095" xfId="0" applyFont="1" applyFill="1" applyBorder="1" applyAlignment="1" applyProtection="1">
      <alignment horizontal="left" vertical="top" wrapText="1" readingOrder="1"/>
    </xf>
    <xf numFmtId="0" fontId="1096" fillId="1097" borderId="1096" xfId="0" applyFont="1" applyFill="1" applyBorder="1" applyAlignment="1" applyProtection="1">
      <alignment horizontal="left" vertical="top" wrapText="1" readingOrder="1"/>
    </xf>
    <xf numFmtId="0" fontId="1097" fillId="1098" borderId="1097" xfId="0" applyFont="1" applyFill="1" applyBorder="1" applyAlignment="1" applyProtection="1">
      <alignment horizontal="left" vertical="top" wrapText="1" readingOrder="1"/>
    </xf>
    <xf numFmtId="0" fontId="1098" fillId="1099" borderId="1098" xfId="0" applyFont="1" applyFill="1" applyBorder="1" applyAlignment="1" applyProtection="1">
      <alignment horizontal="left" vertical="top" wrapText="1" readingOrder="1"/>
    </xf>
    <xf numFmtId="0" fontId="1099" fillId="1100" borderId="1099" xfId="0" applyFont="1" applyFill="1" applyBorder="1" applyAlignment="1" applyProtection="1">
      <alignment horizontal="left" vertical="top" wrapText="1" readingOrder="1"/>
    </xf>
    <xf numFmtId="0" fontId="1100" fillId="1101" borderId="1100" xfId="0" applyFont="1" applyFill="1" applyBorder="1" applyAlignment="1" applyProtection="1">
      <alignment horizontal="left" vertical="top" wrapText="1" readingOrder="1"/>
    </xf>
    <xf numFmtId="0" fontId="1101" fillId="1102" borderId="1101" xfId="0" applyFont="1" applyFill="1" applyBorder="1" applyAlignment="1" applyProtection="1">
      <alignment horizontal="left" vertical="top" wrapText="1" readingOrder="1"/>
    </xf>
    <xf numFmtId="0" fontId="1102" fillId="1103" borderId="1102" xfId="0" applyFont="1" applyFill="1" applyBorder="1" applyAlignment="1" applyProtection="1">
      <alignment horizontal="left" vertical="top" wrapText="1" readingOrder="1"/>
    </xf>
    <xf numFmtId="0" fontId="1103" fillId="1104" borderId="1103" xfId="0" applyFont="1" applyFill="1" applyBorder="1" applyAlignment="1" applyProtection="1">
      <alignment horizontal="left" vertical="top" wrapText="1" readingOrder="1"/>
    </xf>
    <xf numFmtId="0" fontId="1104" fillId="1105" borderId="1104" xfId="0" applyFont="1" applyFill="1" applyBorder="1" applyAlignment="1" applyProtection="1">
      <alignment horizontal="left" vertical="top" wrapText="1" readingOrder="1"/>
    </xf>
    <xf numFmtId="0" fontId="1105" fillId="1106" borderId="1105" xfId="0" applyFont="1" applyFill="1" applyBorder="1" applyAlignment="1" applyProtection="1">
      <alignment horizontal="left" vertical="top" wrapText="1" readingOrder="1"/>
    </xf>
    <xf numFmtId="0" fontId="1106" fillId="1107" borderId="1106" xfId="0" applyFont="1" applyFill="1" applyBorder="1" applyAlignment="1" applyProtection="1">
      <alignment horizontal="left" vertical="top" wrapText="1" readingOrder="1"/>
    </xf>
    <xf numFmtId="0" fontId="1107" fillId="1108" borderId="1107" xfId="0" applyFont="1" applyFill="1" applyBorder="1" applyAlignment="1" applyProtection="1">
      <alignment horizontal="left" vertical="top" wrapText="1" readingOrder="1"/>
    </xf>
    <xf numFmtId="0" fontId="1108" fillId="1109" borderId="1108" xfId="0" applyFont="1" applyFill="1" applyBorder="1" applyAlignment="1" applyProtection="1">
      <alignment horizontal="left" vertical="top" wrapText="1" readingOrder="1"/>
    </xf>
    <xf numFmtId="0" fontId="1109" fillId="1110" borderId="1109" xfId="0" applyFont="1" applyFill="1" applyBorder="1" applyAlignment="1" applyProtection="1">
      <alignment horizontal="left" vertical="top" wrapText="1" readingOrder="1"/>
    </xf>
    <xf numFmtId="0" fontId="1110" fillId="1111" borderId="1110" xfId="0" applyFont="1" applyFill="1" applyBorder="1" applyAlignment="1" applyProtection="1">
      <alignment horizontal="left" vertical="top" wrapText="1" readingOrder="1"/>
    </xf>
    <xf numFmtId="0" fontId="1111" fillId="1112" borderId="1111" xfId="0" applyFont="1" applyFill="1" applyBorder="1" applyAlignment="1" applyProtection="1">
      <alignment horizontal="left" vertical="top" wrapText="1" readingOrder="1"/>
    </xf>
    <xf numFmtId="0" fontId="1112" fillId="1113" borderId="1112" xfId="0" applyFont="1" applyFill="1" applyBorder="1" applyAlignment="1" applyProtection="1">
      <alignment horizontal="left" vertical="top" wrapText="1" readingOrder="1"/>
    </xf>
    <xf numFmtId="0" fontId="1113" fillId="1114" borderId="1113" xfId="0" applyFont="1" applyFill="1" applyBorder="1" applyAlignment="1" applyProtection="1">
      <alignment horizontal="left" vertical="top" wrapText="1" readingOrder="1"/>
    </xf>
    <xf numFmtId="0" fontId="1114" fillId="1115" borderId="1114" xfId="0" applyFont="1" applyFill="1" applyBorder="1" applyAlignment="1" applyProtection="1">
      <alignment horizontal="left" vertical="top" wrapText="1" readingOrder="1"/>
    </xf>
    <xf numFmtId="0" fontId="1115" fillId="1116" borderId="1115" xfId="0" applyFont="1" applyFill="1" applyBorder="1" applyAlignment="1" applyProtection="1">
      <alignment horizontal="left" vertical="top" wrapText="1" readingOrder="1"/>
    </xf>
    <xf numFmtId="0" fontId="1116" fillId="1117" borderId="1116" xfId="0" applyFont="1" applyFill="1" applyBorder="1" applyAlignment="1" applyProtection="1">
      <alignment horizontal="left" vertical="top" wrapText="1" readingOrder="1"/>
    </xf>
    <xf numFmtId="0" fontId="1117" fillId="1118" borderId="1117" xfId="0" applyFont="1" applyFill="1" applyBorder="1" applyAlignment="1" applyProtection="1">
      <alignment horizontal="left" vertical="top" wrapText="1" readingOrder="1"/>
    </xf>
    <xf numFmtId="0" fontId="1118" fillId="1119" borderId="1118" xfId="0" applyFont="1" applyFill="1" applyBorder="1" applyAlignment="1" applyProtection="1">
      <alignment horizontal="left" vertical="top" wrapText="1" readingOrder="1"/>
    </xf>
    <xf numFmtId="0" fontId="1119" fillId="1120" borderId="1119" xfId="0" applyFont="1" applyFill="1" applyBorder="1" applyAlignment="1" applyProtection="1">
      <alignment horizontal="left" vertical="top" wrapText="1" readingOrder="1"/>
    </xf>
    <xf numFmtId="0" fontId="1120" fillId="1121" borderId="1120" xfId="0" applyFont="1" applyFill="1" applyBorder="1" applyAlignment="1" applyProtection="1">
      <alignment horizontal="right" vertical="top" wrapText="1" readingOrder="1"/>
    </xf>
    <xf numFmtId="0" fontId="1121" fillId="1122" borderId="1121" xfId="0" applyFont="1" applyFill="1" applyBorder="1" applyAlignment="1" applyProtection="1">
      <alignment horizontal="left" vertical="top" wrapText="1" readingOrder="1"/>
    </xf>
    <xf numFmtId="0" fontId="1122" fillId="1123" borderId="1122" xfId="0" applyFont="1" applyFill="1" applyBorder="1" applyAlignment="1" applyProtection="1">
      <alignment horizontal="left" vertical="top" wrapText="1" readingOrder="1"/>
    </xf>
    <xf numFmtId="164" fontId="1123" fillId="1124" borderId="1123" xfId="0" applyNumberFormat="1" applyFont="1" applyFill="1" applyBorder="1" applyAlignment="1" applyProtection="1">
      <alignment horizontal="right" wrapText="1" readingOrder="1"/>
    </xf>
    <xf numFmtId="164" fontId="1124" fillId="1125" borderId="1124" xfId="0" applyNumberFormat="1" applyFont="1" applyFill="1" applyBorder="1" applyAlignment="1" applyProtection="1">
      <alignment horizontal="right" wrapText="1" readingOrder="1"/>
    </xf>
    <xf numFmtId="164" fontId="1125" fillId="1126" borderId="1125" xfId="0" applyNumberFormat="1" applyFont="1" applyFill="1" applyBorder="1" applyAlignment="1" applyProtection="1">
      <alignment horizontal="right" wrapText="1" readingOrder="1"/>
    </xf>
    <xf numFmtId="164" fontId="1126" fillId="1127" borderId="1126" xfId="0" applyNumberFormat="1" applyFont="1" applyFill="1" applyBorder="1" applyAlignment="1" applyProtection="1">
      <alignment horizontal="right" wrapText="1" readingOrder="1"/>
    </xf>
    <xf numFmtId="164" fontId="1127" fillId="1128" borderId="1127" xfId="0" applyNumberFormat="1" applyFont="1" applyFill="1" applyBorder="1" applyAlignment="1" applyProtection="1">
      <alignment horizontal="right" wrapText="1" readingOrder="1"/>
    </xf>
    <xf numFmtId="164" fontId="1128" fillId="1129" borderId="1128" xfId="0" applyNumberFormat="1" applyFont="1" applyFill="1" applyBorder="1" applyAlignment="1" applyProtection="1">
      <alignment horizontal="right" wrapText="1" readingOrder="1"/>
    </xf>
    <xf numFmtId="164" fontId="1129" fillId="1130" borderId="1129" xfId="0" applyNumberFormat="1" applyFont="1" applyFill="1" applyBorder="1" applyAlignment="1" applyProtection="1">
      <alignment horizontal="right" wrapText="1" readingOrder="1"/>
    </xf>
    <xf numFmtId="164" fontId="1130" fillId="1131" borderId="1130" xfId="0" applyNumberFormat="1" applyFont="1" applyFill="1" applyBorder="1" applyAlignment="1" applyProtection="1">
      <alignment horizontal="right" wrapText="1" readingOrder="1"/>
    </xf>
    <xf numFmtId="164" fontId="1131" fillId="1132" borderId="1131" xfId="0" applyNumberFormat="1" applyFont="1" applyFill="1" applyBorder="1" applyAlignment="1" applyProtection="1">
      <alignment horizontal="right" wrapText="1" readingOrder="1"/>
    </xf>
    <xf numFmtId="164" fontId="1132" fillId="1133" borderId="1132" xfId="0" applyNumberFormat="1" applyFont="1" applyFill="1" applyBorder="1" applyAlignment="1" applyProtection="1">
      <alignment horizontal="right" wrapText="1" readingOrder="1"/>
    </xf>
    <xf numFmtId="164" fontId="1133" fillId="1134" borderId="1133" xfId="0" applyNumberFormat="1" applyFont="1" applyFill="1" applyBorder="1" applyAlignment="1" applyProtection="1">
      <alignment horizontal="right" wrapText="1" readingOrder="1"/>
    </xf>
    <xf numFmtId="164" fontId="1134" fillId="1135" borderId="1134" xfId="0" applyNumberFormat="1" applyFont="1" applyFill="1" applyBorder="1" applyAlignment="1" applyProtection="1">
      <alignment horizontal="right" wrapText="1" readingOrder="1"/>
    </xf>
    <xf numFmtId="164" fontId="1135" fillId="1136" borderId="1135" xfId="0" applyNumberFormat="1" applyFont="1" applyFill="1" applyBorder="1" applyAlignment="1" applyProtection="1">
      <alignment horizontal="right" wrapText="1" readingOrder="1"/>
    </xf>
    <xf numFmtId="164" fontId="1136" fillId="1137" borderId="1136" xfId="0" applyNumberFormat="1" applyFont="1" applyFill="1" applyBorder="1" applyAlignment="1" applyProtection="1">
      <alignment horizontal="right" wrapText="1" readingOrder="1"/>
    </xf>
    <xf numFmtId="164" fontId="1137" fillId="1138" borderId="1137" xfId="0" applyNumberFormat="1" applyFont="1" applyFill="1" applyBorder="1" applyAlignment="1" applyProtection="1">
      <alignment horizontal="right" wrapText="1" readingOrder="1"/>
    </xf>
    <xf numFmtId="164" fontId="1138" fillId="1139" borderId="1138" xfId="0" applyNumberFormat="1" applyFont="1" applyFill="1" applyBorder="1" applyAlignment="1" applyProtection="1">
      <alignment horizontal="right" wrapText="1" readingOrder="1"/>
    </xf>
    <xf numFmtId="164" fontId="1139" fillId="1140" borderId="1139" xfId="0" applyNumberFormat="1" applyFont="1" applyFill="1" applyBorder="1" applyAlignment="1" applyProtection="1">
      <alignment horizontal="right" wrapText="1" readingOrder="1"/>
    </xf>
    <xf numFmtId="164" fontId="1140" fillId="1141" borderId="1140" xfId="0" applyNumberFormat="1" applyFont="1" applyFill="1" applyBorder="1" applyAlignment="1" applyProtection="1">
      <alignment horizontal="right" wrapText="1" readingOrder="1"/>
    </xf>
    <xf numFmtId="164" fontId="1141" fillId="1142" borderId="1141" xfId="0" applyNumberFormat="1" applyFont="1" applyFill="1" applyBorder="1" applyAlignment="1" applyProtection="1">
      <alignment horizontal="right" wrapText="1" readingOrder="1"/>
    </xf>
    <xf numFmtId="164" fontId="1142" fillId="1143" borderId="1142" xfId="0" applyNumberFormat="1" applyFont="1" applyFill="1" applyBorder="1" applyAlignment="1" applyProtection="1">
      <alignment horizontal="right" wrapText="1" readingOrder="1"/>
    </xf>
    <xf numFmtId="164" fontId="1143" fillId="1144" borderId="1143" xfId="0" applyNumberFormat="1" applyFont="1" applyFill="1" applyBorder="1" applyAlignment="1" applyProtection="1">
      <alignment horizontal="right" wrapText="1" readingOrder="1"/>
    </xf>
    <xf numFmtId="164" fontId="1144" fillId="1145" borderId="1144" xfId="0" applyNumberFormat="1" applyFont="1" applyFill="1" applyBorder="1" applyAlignment="1" applyProtection="1">
      <alignment horizontal="right" wrapText="1" readingOrder="1"/>
    </xf>
    <xf numFmtId="164" fontId="1145" fillId="1146" borderId="1145" xfId="0" applyNumberFormat="1" applyFont="1" applyFill="1" applyBorder="1" applyAlignment="1" applyProtection="1">
      <alignment horizontal="right" wrapText="1" readingOrder="1"/>
    </xf>
    <xf numFmtId="164" fontId="1146" fillId="1147" borderId="1146" xfId="0" applyNumberFormat="1" applyFont="1" applyFill="1" applyBorder="1" applyAlignment="1" applyProtection="1">
      <alignment horizontal="right" wrapText="1" readingOrder="1"/>
    </xf>
    <xf numFmtId="0" fontId="1147" fillId="1148" borderId="1147" xfId="0" applyFont="1" applyFill="1" applyBorder="1" applyAlignment="1" applyProtection="1">
      <alignment horizontal="left" vertical="top" wrapText="1" readingOrder="1"/>
    </xf>
    <xf numFmtId="0" fontId="1148" fillId="1149" borderId="1148" xfId="0" applyFont="1" applyFill="1" applyBorder="1" applyAlignment="1" applyProtection="1">
      <alignment horizontal="left" vertical="top" wrapText="1" readingOrder="1"/>
    </xf>
    <xf numFmtId="164" fontId="1149" fillId="1150" borderId="1149" xfId="0" applyNumberFormat="1" applyFont="1" applyFill="1" applyBorder="1" applyAlignment="1" applyProtection="1">
      <alignment horizontal="right" wrapText="1" readingOrder="1"/>
    </xf>
    <xf numFmtId="164" fontId="1150" fillId="1151" borderId="1150" xfId="0" applyNumberFormat="1" applyFont="1" applyFill="1" applyBorder="1" applyAlignment="1" applyProtection="1">
      <alignment horizontal="right" wrapText="1" readingOrder="1"/>
    </xf>
    <xf numFmtId="164" fontId="1151" fillId="1152" borderId="1151" xfId="0" applyNumberFormat="1" applyFont="1" applyFill="1" applyBorder="1" applyAlignment="1" applyProtection="1">
      <alignment horizontal="right" wrapText="1" readingOrder="1"/>
    </xf>
    <xf numFmtId="164" fontId="1152" fillId="1153" borderId="1152" xfId="0" applyNumberFormat="1" applyFont="1" applyFill="1" applyBorder="1" applyAlignment="1" applyProtection="1">
      <alignment horizontal="right" wrapText="1" readingOrder="1"/>
    </xf>
    <xf numFmtId="164" fontId="1153" fillId="1154" borderId="1153" xfId="0" applyNumberFormat="1" applyFont="1" applyFill="1" applyBorder="1" applyAlignment="1" applyProtection="1">
      <alignment horizontal="right" wrapText="1" readingOrder="1"/>
    </xf>
    <xf numFmtId="164" fontId="1154" fillId="1155" borderId="1154" xfId="0" applyNumberFormat="1" applyFont="1" applyFill="1" applyBorder="1" applyAlignment="1" applyProtection="1">
      <alignment horizontal="right" wrapText="1" readingOrder="1"/>
    </xf>
    <xf numFmtId="164" fontId="1155" fillId="1156" borderId="1155" xfId="0" applyNumberFormat="1" applyFont="1" applyFill="1" applyBorder="1" applyAlignment="1" applyProtection="1">
      <alignment horizontal="right" wrapText="1" readingOrder="1"/>
    </xf>
    <xf numFmtId="164" fontId="1156" fillId="1157" borderId="1156" xfId="0" applyNumberFormat="1" applyFont="1" applyFill="1" applyBorder="1" applyAlignment="1" applyProtection="1">
      <alignment horizontal="right" wrapText="1" readingOrder="1"/>
    </xf>
    <xf numFmtId="164" fontId="1157" fillId="1158" borderId="1157" xfId="0" applyNumberFormat="1" applyFont="1" applyFill="1" applyBorder="1" applyAlignment="1" applyProtection="1">
      <alignment horizontal="right" wrapText="1" readingOrder="1"/>
    </xf>
    <xf numFmtId="164" fontId="1158" fillId="1159" borderId="1158" xfId="0" applyNumberFormat="1" applyFont="1" applyFill="1" applyBorder="1" applyAlignment="1" applyProtection="1">
      <alignment horizontal="right" wrapText="1" readingOrder="1"/>
    </xf>
    <xf numFmtId="164" fontId="1159" fillId="1160" borderId="1159" xfId="0" applyNumberFormat="1" applyFont="1" applyFill="1" applyBorder="1" applyAlignment="1" applyProtection="1">
      <alignment horizontal="right" wrapText="1" readingOrder="1"/>
    </xf>
    <xf numFmtId="164" fontId="1160" fillId="1161" borderId="1160" xfId="0" applyNumberFormat="1" applyFont="1" applyFill="1" applyBorder="1" applyAlignment="1" applyProtection="1">
      <alignment horizontal="right" wrapText="1" readingOrder="1"/>
    </xf>
    <xf numFmtId="164" fontId="1161" fillId="1162" borderId="1161" xfId="0" applyNumberFormat="1" applyFont="1" applyFill="1" applyBorder="1" applyAlignment="1" applyProtection="1">
      <alignment horizontal="right" wrapText="1" readingOrder="1"/>
    </xf>
    <xf numFmtId="164" fontId="1162" fillId="1163" borderId="1162" xfId="0" applyNumberFormat="1" applyFont="1" applyFill="1" applyBorder="1" applyAlignment="1" applyProtection="1">
      <alignment horizontal="right" wrapText="1" readingOrder="1"/>
    </xf>
    <xf numFmtId="164" fontId="1163" fillId="1164" borderId="1163" xfId="0" applyNumberFormat="1" applyFont="1" applyFill="1" applyBorder="1" applyAlignment="1" applyProtection="1">
      <alignment horizontal="right" wrapText="1" readingOrder="1"/>
    </xf>
    <xf numFmtId="164" fontId="1164" fillId="1165" borderId="1164" xfId="0" applyNumberFormat="1" applyFont="1" applyFill="1" applyBorder="1" applyAlignment="1" applyProtection="1">
      <alignment horizontal="right" wrapText="1" readingOrder="1"/>
    </xf>
    <xf numFmtId="164" fontId="1165" fillId="1166" borderId="1165" xfId="0" applyNumberFormat="1" applyFont="1" applyFill="1" applyBorder="1" applyAlignment="1" applyProtection="1">
      <alignment horizontal="right" wrapText="1" readingOrder="1"/>
    </xf>
    <xf numFmtId="164" fontId="1166" fillId="1167" borderId="1166" xfId="0" applyNumberFormat="1" applyFont="1" applyFill="1" applyBorder="1" applyAlignment="1" applyProtection="1">
      <alignment horizontal="right" wrapText="1" readingOrder="1"/>
    </xf>
    <xf numFmtId="164" fontId="1167" fillId="1168" borderId="1167" xfId="0" applyNumberFormat="1" applyFont="1" applyFill="1" applyBorder="1" applyAlignment="1" applyProtection="1">
      <alignment horizontal="right" wrapText="1" readingOrder="1"/>
    </xf>
    <xf numFmtId="164" fontId="1168" fillId="1169" borderId="1168" xfId="0" applyNumberFormat="1" applyFont="1" applyFill="1" applyBorder="1" applyAlignment="1" applyProtection="1">
      <alignment horizontal="right" wrapText="1" readingOrder="1"/>
    </xf>
    <xf numFmtId="164" fontId="1169" fillId="1170" borderId="1169" xfId="0" applyNumberFormat="1" applyFont="1" applyFill="1" applyBorder="1" applyAlignment="1" applyProtection="1">
      <alignment horizontal="right" wrapText="1" readingOrder="1"/>
    </xf>
    <xf numFmtId="164" fontId="1170" fillId="1171" borderId="1170" xfId="0" applyNumberFormat="1" applyFont="1" applyFill="1" applyBorder="1" applyAlignment="1" applyProtection="1">
      <alignment horizontal="right" wrapText="1" readingOrder="1"/>
    </xf>
    <xf numFmtId="164" fontId="1171" fillId="1172" borderId="1171" xfId="0" applyNumberFormat="1" applyFont="1" applyFill="1" applyBorder="1" applyAlignment="1" applyProtection="1">
      <alignment horizontal="right" wrapText="1" readingOrder="1"/>
    </xf>
    <xf numFmtId="164" fontId="1172" fillId="1173" borderId="1172" xfId="0" applyNumberFormat="1" applyFont="1" applyFill="1" applyBorder="1" applyAlignment="1" applyProtection="1">
      <alignment horizontal="right" wrapText="1" readingOrder="1"/>
    </xf>
    <xf numFmtId="0" fontId="1173" fillId="1174" borderId="1173" xfId="0" applyFont="1" applyFill="1" applyBorder="1" applyAlignment="1" applyProtection="1">
      <alignment horizontal="left" vertical="top" wrapText="1" readingOrder="1"/>
    </xf>
    <xf numFmtId="0" fontId="1174" fillId="1175" borderId="1174" xfId="0" applyFont="1" applyFill="1" applyBorder="1" applyAlignment="1" applyProtection="1">
      <alignment horizontal="left" vertical="top" wrapText="1" readingOrder="1"/>
    </xf>
    <xf numFmtId="164" fontId="1175" fillId="1176" borderId="1175" xfId="0" applyNumberFormat="1" applyFont="1" applyFill="1" applyBorder="1" applyAlignment="1" applyProtection="1">
      <alignment horizontal="right" wrapText="1" readingOrder="1"/>
    </xf>
    <xf numFmtId="164" fontId="1176" fillId="1177" borderId="1176" xfId="0" applyNumberFormat="1" applyFont="1" applyFill="1" applyBorder="1" applyAlignment="1" applyProtection="1">
      <alignment horizontal="right" wrapText="1" readingOrder="1"/>
    </xf>
    <xf numFmtId="164" fontId="1177" fillId="1178" borderId="1177" xfId="0" applyNumberFormat="1" applyFont="1" applyFill="1" applyBorder="1" applyAlignment="1" applyProtection="1">
      <alignment horizontal="right" wrapText="1" readingOrder="1"/>
    </xf>
    <xf numFmtId="164" fontId="1178" fillId="1179" borderId="1178" xfId="0" applyNumberFormat="1" applyFont="1" applyFill="1" applyBorder="1" applyAlignment="1" applyProtection="1">
      <alignment horizontal="right" wrapText="1" readingOrder="1"/>
    </xf>
    <xf numFmtId="164" fontId="1179" fillId="1180" borderId="1179" xfId="0" applyNumberFormat="1" applyFont="1" applyFill="1" applyBorder="1" applyAlignment="1" applyProtection="1">
      <alignment horizontal="right" wrapText="1" readingOrder="1"/>
    </xf>
    <xf numFmtId="164" fontId="1180" fillId="1181" borderId="1180" xfId="0" applyNumberFormat="1" applyFont="1" applyFill="1" applyBorder="1" applyAlignment="1" applyProtection="1">
      <alignment horizontal="right" wrapText="1" readingOrder="1"/>
    </xf>
    <xf numFmtId="164" fontId="1181" fillId="1182" borderId="1181" xfId="0" applyNumberFormat="1" applyFont="1" applyFill="1" applyBorder="1" applyAlignment="1" applyProtection="1">
      <alignment horizontal="right" wrapText="1" readingOrder="1"/>
    </xf>
    <xf numFmtId="164" fontId="1182" fillId="1183" borderId="1182" xfId="0" applyNumberFormat="1" applyFont="1" applyFill="1" applyBorder="1" applyAlignment="1" applyProtection="1">
      <alignment horizontal="right" wrapText="1" readingOrder="1"/>
    </xf>
    <xf numFmtId="164" fontId="1183" fillId="1184" borderId="1183" xfId="0" applyNumberFormat="1" applyFont="1" applyFill="1" applyBorder="1" applyAlignment="1" applyProtection="1">
      <alignment horizontal="right" wrapText="1" readingOrder="1"/>
    </xf>
    <xf numFmtId="164" fontId="1184" fillId="1185" borderId="1184" xfId="0" applyNumberFormat="1" applyFont="1" applyFill="1" applyBorder="1" applyAlignment="1" applyProtection="1">
      <alignment horizontal="right" wrapText="1" readingOrder="1"/>
    </xf>
    <xf numFmtId="164" fontId="1185" fillId="1186" borderId="1185" xfId="0" applyNumberFormat="1" applyFont="1" applyFill="1" applyBorder="1" applyAlignment="1" applyProtection="1">
      <alignment horizontal="right" wrapText="1" readingOrder="1"/>
    </xf>
    <xf numFmtId="164" fontId="1186" fillId="1187" borderId="1186" xfId="0" applyNumberFormat="1" applyFont="1" applyFill="1" applyBorder="1" applyAlignment="1" applyProtection="1">
      <alignment horizontal="right" wrapText="1" readingOrder="1"/>
    </xf>
    <xf numFmtId="164" fontId="1187" fillId="1188" borderId="1187" xfId="0" applyNumberFormat="1" applyFont="1" applyFill="1" applyBorder="1" applyAlignment="1" applyProtection="1">
      <alignment horizontal="right" wrapText="1" readingOrder="1"/>
    </xf>
    <xf numFmtId="164" fontId="1188" fillId="1189" borderId="1188" xfId="0" applyNumberFormat="1" applyFont="1" applyFill="1" applyBorder="1" applyAlignment="1" applyProtection="1">
      <alignment horizontal="right" wrapText="1" readingOrder="1"/>
    </xf>
    <xf numFmtId="164" fontId="1189" fillId="1190" borderId="1189" xfId="0" applyNumberFormat="1" applyFont="1" applyFill="1" applyBorder="1" applyAlignment="1" applyProtection="1">
      <alignment horizontal="right" wrapText="1" readingOrder="1"/>
    </xf>
    <xf numFmtId="164" fontId="1190" fillId="1191" borderId="1190" xfId="0" applyNumberFormat="1" applyFont="1" applyFill="1" applyBorder="1" applyAlignment="1" applyProtection="1">
      <alignment horizontal="right" wrapText="1" readingOrder="1"/>
    </xf>
    <xf numFmtId="164" fontId="1191" fillId="1192" borderId="1191" xfId="0" applyNumberFormat="1" applyFont="1" applyFill="1" applyBorder="1" applyAlignment="1" applyProtection="1">
      <alignment horizontal="right" wrapText="1" readingOrder="1"/>
    </xf>
    <xf numFmtId="164" fontId="1192" fillId="1193" borderId="1192" xfId="0" applyNumberFormat="1" applyFont="1" applyFill="1" applyBorder="1" applyAlignment="1" applyProtection="1">
      <alignment horizontal="right" wrapText="1" readingOrder="1"/>
    </xf>
    <xf numFmtId="164" fontId="1193" fillId="1194" borderId="1193" xfId="0" applyNumberFormat="1" applyFont="1" applyFill="1" applyBorder="1" applyAlignment="1" applyProtection="1">
      <alignment horizontal="right" wrapText="1" readingOrder="1"/>
    </xf>
    <xf numFmtId="164" fontId="1194" fillId="1195" borderId="1194" xfId="0" applyNumberFormat="1" applyFont="1" applyFill="1" applyBorder="1" applyAlignment="1" applyProtection="1">
      <alignment horizontal="right" wrapText="1" readingOrder="1"/>
    </xf>
    <xf numFmtId="164" fontId="1195" fillId="1196" borderId="1195" xfId="0" applyNumberFormat="1" applyFont="1" applyFill="1" applyBorder="1" applyAlignment="1" applyProtection="1">
      <alignment horizontal="right" wrapText="1" readingOrder="1"/>
    </xf>
    <xf numFmtId="164" fontId="1196" fillId="1197" borderId="1196" xfId="0" applyNumberFormat="1" applyFont="1" applyFill="1" applyBorder="1" applyAlignment="1" applyProtection="1">
      <alignment horizontal="right" wrapText="1" readingOrder="1"/>
    </xf>
    <xf numFmtId="164" fontId="1197" fillId="1198" borderId="1197" xfId="0" applyNumberFormat="1" applyFont="1" applyFill="1" applyBorder="1" applyAlignment="1" applyProtection="1">
      <alignment horizontal="right" wrapText="1" readingOrder="1"/>
    </xf>
    <xf numFmtId="164" fontId="1198" fillId="1199" borderId="1198" xfId="0" applyNumberFormat="1" applyFont="1" applyFill="1" applyBorder="1" applyAlignment="1" applyProtection="1">
      <alignment horizontal="right" wrapText="1" readingOrder="1"/>
    </xf>
    <xf numFmtId="0" fontId="1199" fillId="1200" borderId="1199" xfId="0" applyFont="1" applyFill="1" applyBorder="1" applyAlignment="1" applyProtection="1">
      <alignment horizontal="left" vertical="top" wrapText="1" readingOrder="1"/>
    </xf>
    <xf numFmtId="0" fontId="1200" fillId="1201" borderId="1200" xfId="0" applyFont="1" applyFill="1" applyBorder="1" applyAlignment="1" applyProtection="1">
      <alignment horizontal="left" vertical="top" wrapText="1" readingOrder="1"/>
    </xf>
    <xf numFmtId="164" fontId="1201" fillId="1202" borderId="1201" xfId="0" applyNumberFormat="1" applyFont="1" applyFill="1" applyBorder="1" applyAlignment="1" applyProtection="1">
      <alignment horizontal="right" wrapText="1" readingOrder="1"/>
    </xf>
    <xf numFmtId="164" fontId="1202" fillId="1203" borderId="1202" xfId="0" applyNumberFormat="1" applyFont="1" applyFill="1" applyBorder="1" applyAlignment="1" applyProtection="1">
      <alignment horizontal="right" wrapText="1" readingOrder="1"/>
    </xf>
    <xf numFmtId="164" fontId="1203" fillId="1204" borderId="1203" xfId="0" applyNumberFormat="1" applyFont="1" applyFill="1" applyBorder="1" applyAlignment="1" applyProtection="1">
      <alignment horizontal="right" wrapText="1" readingOrder="1"/>
    </xf>
    <xf numFmtId="164" fontId="1204" fillId="1205" borderId="1204" xfId="0" applyNumberFormat="1" applyFont="1" applyFill="1" applyBorder="1" applyAlignment="1" applyProtection="1">
      <alignment horizontal="right" wrapText="1" readingOrder="1"/>
    </xf>
    <xf numFmtId="164" fontId="1205" fillId="1206" borderId="1205" xfId="0" applyNumberFormat="1" applyFont="1" applyFill="1" applyBorder="1" applyAlignment="1" applyProtection="1">
      <alignment horizontal="right" wrapText="1" readingOrder="1"/>
    </xf>
    <xf numFmtId="164" fontId="1206" fillId="1207" borderId="1206" xfId="0" applyNumberFormat="1" applyFont="1" applyFill="1" applyBorder="1" applyAlignment="1" applyProtection="1">
      <alignment horizontal="right" wrapText="1" readingOrder="1"/>
    </xf>
    <xf numFmtId="164" fontId="1207" fillId="1208" borderId="1207" xfId="0" applyNumberFormat="1" applyFont="1" applyFill="1" applyBorder="1" applyAlignment="1" applyProtection="1">
      <alignment horizontal="right" wrapText="1" readingOrder="1"/>
    </xf>
    <xf numFmtId="164" fontId="1208" fillId="1209" borderId="1208" xfId="0" applyNumberFormat="1" applyFont="1" applyFill="1" applyBorder="1" applyAlignment="1" applyProtection="1">
      <alignment horizontal="right" wrapText="1" readingOrder="1"/>
    </xf>
    <xf numFmtId="164" fontId="1209" fillId="1210" borderId="1209" xfId="0" applyNumberFormat="1" applyFont="1" applyFill="1" applyBorder="1" applyAlignment="1" applyProtection="1">
      <alignment horizontal="right" wrapText="1" readingOrder="1"/>
    </xf>
    <xf numFmtId="164" fontId="1210" fillId="1211" borderId="1210" xfId="0" applyNumberFormat="1" applyFont="1" applyFill="1" applyBorder="1" applyAlignment="1" applyProtection="1">
      <alignment horizontal="right" wrapText="1" readingOrder="1"/>
    </xf>
    <xf numFmtId="164" fontId="1211" fillId="1212" borderId="1211" xfId="0" applyNumberFormat="1" applyFont="1" applyFill="1" applyBorder="1" applyAlignment="1" applyProtection="1">
      <alignment horizontal="right" wrapText="1" readingOrder="1"/>
    </xf>
    <xf numFmtId="164" fontId="1212" fillId="1213" borderId="1212" xfId="0" applyNumberFormat="1" applyFont="1" applyFill="1" applyBorder="1" applyAlignment="1" applyProtection="1">
      <alignment horizontal="right" wrapText="1" readingOrder="1"/>
    </xf>
    <xf numFmtId="164" fontId="1213" fillId="1214" borderId="1213" xfId="0" applyNumberFormat="1" applyFont="1" applyFill="1" applyBorder="1" applyAlignment="1" applyProtection="1">
      <alignment horizontal="right" wrapText="1" readingOrder="1"/>
    </xf>
    <xf numFmtId="164" fontId="1214" fillId="1215" borderId="1214" xfId="0" applyNumberFormat="1" applyFont="1" applyFill="1" applyBorder="1" applyAlignment="1" applyProtection="1">
      <alignment horizontal="right" wrapText="1" readingOrder="1"/>
    </xf>
    <xf numFmtId="164" fontId="1215" fillId="1216" borderId="1215" xfId="0" applyNumberFormat="1" applyFont="1" applyFill="1" applyBorder="1" applyAlignment="1" applyProtection="1">
      <alignment horizontal="right" wrapText="1" readingOrder="1"/>
    </xf>
    <xf numFmtId="164" fontId="1216" fillId="1217" borderId="1216" xfId="0" applyNumberFormat="1" applyFont="1" applyFill="1" applyBorder="1" applyAlignment="1" applyProtection="1">
      <alignment horizontal="right" wrapText="1" readingOrder="1"/>
    </xf>
    <xf numFmtId="164" fontId="1217" fillId="1218" borderId="1217" xfId="0" applyNumberFormat="1" applyFont="1" applyFill="1" applyBorder="1" applyAlignment="1" applyProtection="1">
      <alignment horizontal="right" wrapText="1" readingOrder="1"/>
    </xf>
    <xf numFmtId="164" fontId="1218" fillId="1219" borderId="1218" xfId="0" applyNumberFormat="1" applyFont="1" applyFill="1" applyBorder="1" applyAlignment="1" applyProtection="1">
      <alignment horizontal="right" wrapText="1" readingOrder="1"/>
    </xf>
    <xf numFmtId="164" fontId="1219" fillId="1220" borderId="1219" xfId="0" applyNumberFormat="1" applyFont="1" applyFill="1" applyBorder="1" applyAlignment="1" applyProtection="1">
      <alignment horizontal="right" wrapText="1" readingOrder="1"/>
    </xf>
    <xf numFmtId="164" fontId="1220" fillId="1221" borderId="1220" xfId="0" applyNumberFormat="1" applyFont="1" applyFill="1" applyBorder="1" applyAlignment="1" applyProtection="1">
      <alignment horizontal="right" wrapText="1" readingOrder="1"/>
    </xf>
    <xf numFmtId="164" fontId="1221" fillId="1222" borderId="1221" xfId="0" applyNumberFormat="1" applyFont="1" applyFill="1" applyBorder="1" applyAlignment="1" applyProtection="1">
      <alignment horizontal="right" wrapText="1" readingOrder="1"/>
    </xf>
    <xf numFmtId="164" fontId="1222" fillId="1223" borderId="1222" xfId="0" applyNumberFormat="1" applyFont="1" applyFill="1" applyBorder="1" applyAlignment="1" applyProtection="1">
      <alignment horizontal="right" wrapText="1" readingOrder="1"/>
    </xf>
    <xf numFmtId="164" fontId="1223" fillId="1224" borderId="1223" xfId="0" applyNumberFormat="1" applyFont="1" applyFill="1" applyBorder="1" applyAlignment="1" applyProtection="1">
      <alignment horizontal="right" wrapText="1" readingOrder="1"/>
    </xf>
    <xf numFmtId="164" fontId="1224" fillId="1225" borderId="1224" xfId="0" applyNumberFormat="1" applyFont="1" applyFill="1" applyBorder="1" applyAlignment="1" applyProtection="1">
      <alignment horizontal="right" wrapText="1" readingOrder="1"/>
    </xf>
    <xf numFmtId="0" fontId="1225" fillId="1226" borderId="1225" xfId="0" applyFont="1" applyFill="1" applyBorder="1" applyAlignment="1" applyProtection="1">
      <alignment horizontal="left" vertical="top" wrapText="1" readingOrder="1"/>
    </xf>
    <xf numFmtId="0" fontId="1226" fillId="1227" borderId="1226" xfId="0" applyFont="1" applyFill="1" applyBorder="1" applyAlignment="1" applyProtection="1">
      <alignment horizontal="left" vertical="top" wrapText="1" readingOrder="1"/>
    </xf>
    <xf numFmtId="0" fontId="1227" fillId="1228" borderId="1227" xfId="0" applyFont="1" applyFill="1" applyBorder="1" applyAlignment="1" applyProtection="1">
      <alignment horizontal="left" vertical="top" wrapText="1" readingOrder="1"/>
    </xf>
    <xf numFmtId="0" fontId="1228" fillId="1229" borderId="1228" xfId="0" applyFont="1" applyFill="1" applyBorder="1" applyAlignment="1" applyProtection="1">
      <alignment horizontal="left" vertical="top" wrapText="1" readingOrder="1"/>
    </xf>
    <xf numFmtId="0" fontId="1229" fillId="1230" borderId="1229" xfId="0" applyFont="1" applyFill="1" applyBorder="1" applyAlignment="1" applyProtection="1">
      <alignment horizontal="left" vertical="top" wrapText="1" readingOrder="1"/>
    </xf>
    <xf numFmtId="0" fontId="1230" fillId="1231" borderId="1230" xfId="0" applyFont="1" applyFill="1" applyBorder="1" applyAlignment="1" applyProtection="1">
      <alignment horizontal="left" vertical="top" wrapText="1" readingOrder="1"/>
    </xf>
    <xf numFmtId="0" fontId="1231" fillId="1232" borderId="1231" xfId="0" applyFont="1" applyFill="1" applyBorder="1" applyAlignment="1" applyProtection="1">
      <alignment horizontal="left" vertical="top" wrapText="1" readingOrder="1"/>
    </xf>
    <xf numFmtId="0" fontId="1232" fillId="1233" borderId="1232" xfId="0" applyFont="1" applyFill="1" applyBorder="1" applyAlignment="1" applyProtection="1">
      <alignment horizontal="left" vertical="top" wrapText="1" readingOrder="1"/>
    </xf>
    <xf numFmtId="0" fontId="1233" fillId="1234" borderId="1233" xfId="0" applyFont="1" applyFill="1" applyBorder="1" applyAlignment="1" applyProtection="1">
      <alignment horizontal="left" vertical="top" wrapText="1" readingOrder="1"/>
    </xf>
    <xf numFmtId="0" fontId="1234" fillId="1235" borderId="1234" xfId="0" applyFont="1" applyFill="1" applyBorder="1" applyAlignment="1" applyProtection="1">
      <alignment horizontal="left" vertical="top" wrapText="1" readingOrder="1"/>
    </xf>
    <xf numFmtId="0" fontId="1235" fillId="1236" borderId="1235" xfId="0" applyFont="1" applyFill="1" applyBorder="1" applyAlignment="1" applyProtection="1">
      <alignment horizontal="left" vertical="top" wrapText="1" readingOrder="1"/>
    </xf>
    <xf numFmtId="0" fontId="1236" fillId="1237" borderId="1236" xfId="0" applyFont="1" applyFill="1" applyBorder="1" applyAlignment="1" applyProtection="1">
      <alignment horizontal="left" vertical="top" wrapText="1" readingOrder="1"/>
    </xf>
    <xf numFmtId="0" fontId="1237" fillId="1238" borderId="1237" xfId="0" applyFont="1" applyFill="1" applyBorder="1" applyAlignment="1" applyProtection="1">
      <alignment horizontal="left" vertical="top" wrapText="1" readingOrder="1"/>
    </xf>
    <xf numFmtId="0" fontId="1238" fillId="1239" borderId="1238" xfId="0" applyFont="1" applyFill="1" applyBorder="1" applyAlignment="1" applyProtection="1">
      <alignment horizontal="left" vertical="top" wrapText="1" readingOrder="1"/>
    </xf>
    <xf numFmtId="0" fontId="1239" fillId="1240" borderId="1239" xfId="0" applyFont="1" applyFill="1" applyBorder="1" applyAlignment="1" applyProtection="1">
      <alignment horizontal="left" vertical="top" wrapText="1" readingOrder="1"/>
    </xf>
    <xf numFmtId="0" fontId="1240" fillId="1241" borderId="1240" xfId="0" applyFont="1" applyFill="1" applyBorder="1" applyAlignment="1" applyProtection="1">
      <alignment horizontal="left" vertical="top" wrapText="1" readingOrder="1"/>
    </xf>
    <xf numFmtId="0" fontId="1241" fillId="1242" borderId="1241" xfId="0" applyFont="1" applyFill="1" applyBorder="1" applyAlignment="1" applyProtection="1">
      <alignment horizontal="left" vertical="top" wrapText="1" readingOrder="1"/>
    </xf>
    <xf numFmtId="0" fontId="1242" fillId="1243" borderId="1242" xfId="0" applyFont="1" applyFill="1" applyBorder="1" applyAlignment="1" applyProtection="1">
      <alignment horizontal="left" vertical="top" wrapText="1" readingOrder="1"/>
    </xf>
    <xf numFmtId="0" fontId="1243" fillId="1244" borderId="1243" xfId="0" applyFont="1" applyFill="1" applyBorder="1" applyAlignment="1" applyProtection="1">
      <alignment horizontal="left" vertical="top" wrapText="1" readingOrder="1"/>
    </xf>
    <xf numFmtId="0" fontId="1244" fillId="1245" borderId="1244" xfId="0" applyFont="1" applyFill="1" applyBorder="1" applyAlignment="1" applyProtection="1">
      <alignment horizontal="left" vertical="top" wrapText="1" readingOrder="1"/>
    </xf>
    <xf numFmtId="0" fontId="1245" fillId="1246" borderId="1245" xfId="0" applyFont="1" applyFill="1" applyBorder="1" applyAlignment="1" applyProtection="1">
      <alignment horizontal="left" vertical="top" wrapText="1" readingOrder="1"/>
    </xf>
    <xf numFmtId="0" fontId="1246" fillId="1247" borderId="1246" xfId="0" applyFont="1" applyFill="1" applyBorder="1" applyAlignment="1" applyProtection="1">
      <alignment horizontal="left" vertical="top" wrapText="1" readingOrder="1"/>
    </xf>
    <xf numFmtId="0" fontId="1247" fillId="1248" borderId="1247" xfId="0" applyFont="1" applyFill="1" applyBorder="1" applyAlignment="1" applyProtection="1">
      <alignment horizontal="left" vertical="top" wrapText="1" readingOrder="1"/>
    </xf>
    <xf numFmtId="0" fontId="1248" fillId="1249" borderId="1248" xfId="0" applyFont="1" applyFill="1" applyBorder="1" applyAlignment="1" applyProtection="1">
      <alignment horizontal="left" vertical="top" wrapText="1" readingOrder="1"/>
    </xf>
    <xf numFmtId="0" fontId="1249" fillId="1250" borderId="1249" xfId="0" applyFont="1" applyFill="1" applyBorder="1" applyAlignment="1" applyProtection="1">
      <alignment horizontal="left" vertical="top" wrapText="1" readingOrder="1"/>
    </xf>
    <xf numFmtId="0" fontId="1250" fillId="1251" borderId="1250" xfId="0" applyFont="1" applyFill="1" applyBorder="1" applyAlignment="1" applyProtection="1">
      <alignment horizontal="right" vertical="top" wrapText="1" readingOrder="1"/>
    </xf>
    <xf numFmtId="0" fontId="1251" fillId="1252" borderId="1251" xfId="0" applyFont="1" applyFill="1" applyBorder="1" applyAlignment="1" applyProtection="1">
      <alignment horizontal="left" vertical="top" wrapText="1" readingOrder="1"/>
    </xf>
    <xf numFmtId="0" fontId="1252" fillId="1253" borderId="1252" xfId="0" applyFont="1" applyFill="1" applyBorder="1" applyAlignment="1" applyProtection="1">
      <alignment horizontal="left" vertical="top" wrapText="1" readingOrder="1"/>
    </xf>
    <xf numFmtId="164" fontId="1253" fillId="1254" borderId="1253" xfId="0" applyNumberFormat="1" applyFont="1" applyFill="1" applyBorder="1" applyAlignment="1" applyProtection="1">
      <alignment horizontal="right" wrapText="1" readingOrder="1"/>
    </xf>
    <xf numFmtId="164" fontId="1254" fillId="1255" borderId="1254" xfId="0" applyNumberFormat="1" applyFont="1" applyFill="1" applyBorder="1" applyAlignment="1" applyProtection="1">
      <alignment horizontal="right" wrapText="1" readingOrder="1"/>
    </xf>
    <xf numFmtId="164" fontId="1255" fillId="1256" borderId="1255" xfId="0" applyNumberFormat="1" applyFont="1" applyFill="1" applyBorder="1" applyAlignment="1" applyProtection="1">
      <alignment horizontal="right" wrapText="1" readingOrder="1"/>
    </xf>
    <xf numFmtId="164" fontId="1256" fillId="1257" borderId="1256" xfId="0" applyNumberFormat="1" applyFont="1" applyFill="1" applyBorder="1" applyAlignment="1" applyProtection="1">
      <alignment horizontal="right" wrapText="1" readingOrder="1"/>
    </xf>
    <xf numFmtId="164" fontId="1257" fillId="1258" borderId="1257" xfId="0" applyNumberFormat="1" applyFont="1" applyFill="1" applyBorder="1" applyAlignment="1" applyProtection="1">
      <alignment horizontal="right" wrapText="1" readingOrder="1"/>
    </xf>
    <xf numFmtId="164" fontId="1258" fillId="1259" borderId="1258" xfId="0" applyNumberFormat="1" applyFont="1" applyFill="1" applyBorder="1" applyAlignment="1" applyProtection="1">
      <alignment horizontal="right" wrapText="1" readingOrder="1"/>
    </xf>
    <xf numFmtId="164" fontId="1259" fillId="1260" borderId="1259" xfId="0" applyNumberFormat="1" applyFont="1" applyFill="1" applyBorder="1" applyAlignment="1" applyProtection="1">
      <alignment horizontal="right" wrapText="1" readingOrder="1"/>
    </xf>
    <xf numFmtId="164" fontId="1260" fillId="1261" borderId="1260" xfId="0" applyNumberFormat="1" applyFont="1" applyFill="1" applyBorder="1" applyAlignment="1" applyProtection="1">
      <alignment horizontal="right" wrapText="1" readingOrder="1"/>
    </xf>
    <xf numFmtId="164" fontId="1261" fillId="1262" borderId="1261" xfId="0" applyNumberFormat="1" applyFont="1" applyFill="1" applyBorder="1" applyAlignment="1" applyProtection="1">
      <alignment horizontal="right" wrapText="1" readingOrder="1"/>
    </xf>
    <xf numFmtId="164" fontId="1262" fillId="1263" borderId="1262" xfId="0" applyNumberFormat="1" applyFont="1" applyFill="1" applyBorder="1" applyAlignment="1" applyProtection="1">
      <alignment horizontal="right" wrapText="1" readingOrder="1"/>
    </xf>
    <xf numFmtId="164" fontId="1263" fillId="1264" borderId="1263" xfId="0" applyNumberFormat="1" applyFont="1" applyFill="1" applyBorder="1" applyAlignment="1" applyProtection="1">
      <alignment horizontal="right" wrapText="1" readingOrder="1"/>
    </xf>
    <xf numFmtId="164" fontId="1264" fillId="1265" borderId="1264" xfId="0" applyNumberFormat="1" applyFont="1" applyFill="1" applyBorder="1" applyAlignment="1" applyProtection="1">
      <alignment horizontal="right" wrapText="1" readingOrder="1"/>
    </xf>
    <xf numFmtId="164" fontId="1265" fillId="1266" borderId="1265" xfId="0" applyNumberFormat="1" applyFont="1" applyFill="1" applyBorder="1" applyAlignment="1" applyProtection="1">
      <alignment horizontal="right" wrapText="1" readingOrder="1"/>
    </xf>
    <xf numFmtId="164" fontId="1266" fillId="1267" borderId="1266" xfId="0" applyNumberFormat="1" applyFont="1" applyFill="1" applyBorder="1" applyAlignment="1" applyProtection="1">
      <alignment horizontal="right" wrapText="1" readingOrder="1"/>
    </xf>
    <xf numFmtId="164" fontId="1267" fillId="1268" borderId="1267" xfId="0" applyNumberFormat="1" applyFont="1" applyFill="1" applyBorder="1" applyAlignment="1" applyProtection="1">
      <alignment horizontal="right" wrapText="1" readingOrder="1"/>
    </xf>
    <xf numFmtId="164" fontId="1268" fillId="1269" borderId="1268" xfId="0" applyNumberFormat="1" applyFont="1" applyFill="1" applyBorder="1" applyAlignment="1" applyProtection="1">
      <alignment horizontal="right" wrapText="1" readingOrder="1"/>
    </xf>
    <xf numFmtId="164" fontId="1269" fillId="1270" borderId="1269" xfId="0" applyNumberFormat="1" applyFont="1" applyFill="1" applyBorder="1" applyAlignment="1" applyProtection="1">
      <alignment horizontal="right" wrapText="1" readingOrder="1"/>
    </xf>
    <xf numFmtId="164" fontId="1270" fillId="1271" borderId="1270" xfId="0" applyNumberFormat="1" applyFont="1" applyFill="1" applyBorder="1" applyAlignment="1" applyProtection="1">
      <alignment horizontal="right" wrapText="1" readingOrder="1"/>
    </xf>
    <xf numFmtId="164" fontId="1271" fillId="1272" borderId="1271" xfId="0" applyNumberFormat="1" applyFont="1" applyFill="1" applyBorder="1" applyAlignment="1" applyProtection="1">
      <alignment horizontal="right" wrapText="1" readingOrder="1"/>
    </xf>
    <xf numFmtId="164" fontId="1272" fillId="1273" borderId="1272" xfId="0" applyNumberFormat="1" applyFont="1" applyFill="1" applyBorder="1" applyAlignment="1" applyProtection="1">
      <alignment horizontal="right" wrapText="1" readingOrder="1"/>
    </xf>
    <xf numFmtId="164" fontId="1273" fillId="1274" borderId="1273" xfId="0" applyNumberFormat="1" applyFont="1" applyFill="1" applyBorder="1" applyAlignment="1" applyProtection="1">
      <alignment horizontal="right" wrapText="1" readingOrder="1"/>
    </xf>
    <xf numFmtId="164" fontId="1274" fillId="1275" borderId="1274" xfId="0" applyNumberFormat="1" applyFont="1" applyFill="1" applyBorder="1" applyAlignment="1" applyProtection="1">
      <alignment horizontal="right" wrapText="1" readingOrder="1"/>
    </xf>
    <xf numFmtId="164" fontId="1275" fillId="1276" borderId="1275" xfId="0" applyNumberFormat="1" applyFont="1" applyFill="1" applyBorder="1" applyAlignment="1" applyProtection="1">
      <alignment horizontal="right" wrapText="1" readingOrder="1"/>
    </xf>
    <xf numFmtId="164" fontId="1276" fillId="1277" borderId="1276" xfId="0" applyNumberFormat="1" applyFont="1" applyFill="1" applyBorder="1" applyAlignment="1" applyProtection="1">
      <alignment horizontal="right" wrapText="1" readingOrder="1"/>
    </xf>
    <xf numFmtId="0" fontId="1277" fillId="1278" borderId="1277" xfId="0" applyFont="1" applyFill="1" applyBorder="1" applyAlignment="1" applyProtection="1">
      <alignment horizontal="left" vertical="top" wrapText="1" readingOrder="1"/>
    </xf>
    <xf numFmtId="0" fontId="1278" fillId="1279" borderId="1278" xfId="0" applyFont="1" applyFill="1" applyBorder="1" applyAlignment="1" applyProtection="1">
      <alignment horizontal="left" vertical="top" wrapText="1" readingOrder="1"/>
    </xf>
    <xf numFmtId="164" fontId="1279" fillId="1280" borderId="1279" xfId="0" applyNumberFormat="1" applyFont="1" applyFill="1" applyBorder="1" applyAlignment="1" applyProtection="1">
      <alignment horizontal="right" wrapText="1" readingOrder="1"/>
    </xf>
    <xf numFmtId="164" fontId="1280" fillId="1281" borderId="1280" xfId="0" applyNumberFormat="1" applyFont="1" applyFill="1" applyBorder="1" applyAlignment="1" applyProtection="1">
      <alignment horizontal="right" wrapText="1" readingOrder="1"/>
    </xf>
    <xf numFmtId="164" fontId="1281" fillId="1282" borderId="1281" xfId="0" applyNumberFormat="1" applyFont="1" applyFill="1" applyBorder="1" applyAlignment="1" applyProtection="1">
      <alignment horizontal="right" wrapText="1" readingOrder="1"/>
    </xf>
    <xf numFmtId="164" fontId="1282" fillId="1283" borderId="1282" xfId="0" applyNumberFormat="1" applyFont="1" applyFill="1" applyBorder="1" applyAlignment="1" applyProtection="1">
      <alignment horizontal="right" wrapText="1" readingOrder="1"/>
    </xf>
    <xf numFmtId="164" fontId="1283" fillId="1284" borderId="1283" xfId="0" applyNumberFormat="1" applyFont="1" applyFill="1" applyBorder="1" applyAlignment="1" applyProtection="1">
      <alignment horizontal="right" wrapText="1" readingOrder="1"/>
    </xf>
    <xf numFmtId="164" fontId="1284" fillId="1285" borderId="1284" xfId="0" applyNumberFormat="1" applyFont="1" applyFill="1" applyBorder="1" applyAlignment="1" applyProtection="1">
      <alignment horizontal="right" wrapText="1" readingOrder="1"/>
    </xf>
    <xf numFmtId="164" fontId="1285" fillId="1286" borderId="1285" xfId="0" applyNumberFormat="1" applyFont="1" applyFill="1" applyBorder="1" applyAlignment="1" applyProtection="1">
      <alignment horizontal="right" wrapText="1" readingOrder="1"/>
    </xf>
    <xf numFmtId="164" fontId="1286" fillId="1287" borderId="1286" xfId="0" applyNumberFormat="1" applyFont="1" applyFill="1" applyBorder="1" applyAlignment="1" applyProtection="1">
      <alignment horizontal="right" wrapText="1" readingOrder="1"/>
    </xf>
    <xf numFmtId="164" fontId="1287" fillId="1288" borderId="1287" xfId="0" applyNumberFormat="1" applyFont="1" applyFill="1" applyBorder="1" applyAlignment="1" applyProtection="1">
      <alignment horizontal="right" wrapText="1" readingOrder="1"/>
    </xf>
    <xf numFmtId="164" fontId="1288" fillId="1289" borderId="1288" xfId="0" applyNumberFormat="1" applyFont="1" applyFill="1" applyBorder="1" applyAlignment="1" applyProtection="1">
      <alignment horizontal="right" wrapText="1" readingOrder="1"/>
    </xf>
    <xf numFmtId="164" fontId="1289" fillId="1290" borderId="1289" xfId="0" applyNumberFormat="1" applyFont="1" applyFill="1" applyBorder="1" applyAlignment="1" applyProtection="1">
      <alignment horizontal="right" wrapText="1" readingOrder="1"/>
    </xf>
    <xf numFmtId="164" fontId="1290" fillId="1291" borderId="1290" xfId="0" applyNumberFormat="1" applyFont="1" applyFill="1" applyBorder="1" applyAlignment="1" applyProtection="1">
      <alignment horizontal="right" wrapText="1" readingOrder="1"/>
    </xf>
    <xf numFmtId="164" fontId="1291" fillId="1292" borderId="1291" xfId="0" applyNumberFormat="1" applyFont="1" applyFill="1" applyBorder="1" applyAlignment="1" applyProtection="1">
      <alignment horizontal="right" wrapText="1" readingOrder="1"/>
    </xf>
    <xf numFmtId="164" fontId="1292" fillId="1293" borderId="1292" xfId="0" applyNumberFormat="1" applyFont="1" applyFill="1" applyBorder="1" applyAlignment="1" applyProtection="1">
      <alignment horizontal="right" wrapText="1" readingOrder="1"/>
    </xf>
    <xf numFmtId="164" fontId="1293" fillId="1294" borderId="1293" xfId="0" applyNumberFormat="1" applyFont="1" applyFill="1" applyBorder="1" applyAlignment="1" applyProtection="1">
      <alignment horizontal="right" wrapText="1" readingOrder="1"/>
    </xf>
    <xf numFmtId="164" fontId="1294" fillId="1295" borderId="1294" xfId="0" applyNumberFormat="1" applyFont="1" applyFill="1" applyBorder="1" applyAlignment="1" applyProtection="1">
      <alignment horizontal="right" wrapText="1" readingOrder="1"/>
    </xf>
    <xf numFmtId="164" fontId="1295" fillId="1296" borderId="1295" xfId="0" applyNumberFormat="1" applyFont="1" applyFill="1" applyBorder="1" applyAlignment="1" applyProtection="1">
      <alignment horizontal="right" wrapText="1" readingOrder="1"/>
    </xf>
    <xf numFmtId="164" fontId="1296" fillId="1297" borderId="1296" xfId="0" applyNumberFormat="1" applyFont="1" applyFill="1" applyBorder="1" applyAlignment="1" applyProtection="1">
      <alignment horizontal="right" wrapText="1" readingOrder="1"/>
    </xf>
    <xf numFmtId="164" fontId="1297" fillId="1298" borderId="1297" xfId="0" applyNumberFormat="1" applyFont="1" applyFill="1" applyBorder="1" applyAlignment="1" applyProtection="1">
      <alignment horizontal="right" wrapText="1" readingOrder="1"/>
    </xf>
    <xf numFmtId="164" fontId="1298" fillId="1299" borderId="1298" xfId="0" applyNumberFormat="1" applyFont="1" applyFill="1" applyBorder="1" applyAlignment="1" applyProtection="1">
      <alignment horizontal="right" wrapText="1" readingOrder="1"/>
    </xf>
    <xf numFmtId="164" fontId="1299" fillId="1300" borderId="1299" xfId="0" applyNumberFormat="1" applyFont="1" applyFill="1" applyBorder="1" applyAlignment="1" applyProtection="1">
      <alignment horizontal="right" wrapText="1" readingOrder="1"/>
    </xf>
    <xf numFmtId="164" fontId="1300" fillId="1301" borderId="1300" xfId="0" applyNumberFormat="1" applyFont="1" applyFill="1" applyBorder="1" applyAlignment="1" applyProtection="1">
      <alignment horizontal="right" wrapText="1" readingOrder="1"/>
    </xf>
    <xf numFmtId="164" fontId="1301" fillId="1302" borderId="1301" xfId="0" applyNumberFormat="1" applyFont="1" applyFill="1" applyBorder="1" applyAlignment="1" applyProtection="1">
      <alignment horizontal="right" wrapText="1" readingOrder="1"/>
    </xf>
    <xf numFmtId="164" fontId="1302" fillId="1303" borderId="1302" xfId="0" applyNumberFormat="1" applyFont="1" applyFill="1" applyBorder="1" applyAlignment="1" applyProtection="1">
      <alignment horizontal="right" wrapText="1" readingOrder="1"/>
    </xf>
    <xf numFmtId="0" fontId="1303" fillId="1304" borderId="1303" xfId="0" applyFont="1" applyFill="1" applyBorder="1" applyAlignment="1" applyProtection="1">
      <alignment horizontal="left" vertical="top" wrapText="1" readingOrder="1"/>
    </xf>
    <xf numFmtId="0" fontId="1304" fillId="1305" borderId="1304" xfId="0" applyFont="1" applyFill="1" applyBorder="1" applyAlignment="1" applyProtection="1">
      <alignment horizontal="left" vertical="top" wrapText="1" readingOrder="1"/>
    </xf>
    <xf numFmtId="164" fontId="1305" fillId="1306" borderId="1305" xfId="0" applyNumberFormat="1" applyFont="1" applyFill="1" applyBorder="1" applyAlignment="1" applyProtection="1">
      <alignment horizontal="right" wrapText="1" readingOrder="1"/>
    </xf>
    <xf numFmtId="164" fontId="1306" fillId="1307" borderId="1306" xfId="0" applyNumberFormat="1" applyFont="1" applyFill="1" applyBorder="1" applyAlignment="1" applyProtection="1">
      <alignment horizontal="right" wrapText="1" readingOrder="1"/>
    </xf>
    <xf numFmtId="164" fontId="1307" fillId="1308" borderId="1307" xfId="0" applyNumberFormat="1" applyFont="1" applyFill="1" applyBorder="1" applyAlignment="1" applyProtection="1">
      <alignment horizontal="right" wrapText="1" readingOrder="1"/>
    </xf>
    <xf numFmtId="164" fontId="1308" fillId="1309" borderId="1308" xfId="0" applyNumberFormat="1" applyFont="1" applyFill="1" applyBorder="1" applyAlignment="1" applyProtection="1">
      <alignment horizontal="right" wrapText="1" readingOrder="1"/>
    </xf>
    <xf numFmtId="164" fontId="1309" fillId="1310" borderId="1309" xfId="0" applyNumberFormat="1" applyFont="1" applyFill="1" applyBorder="1" applyAlignment="1" applyProtection="1">
      <alignment horizontal="right" wrapText="1" readingOrder="1"/>
    </xf>
    <xf numFmtId="164" fontId="1310" fillId="1311" borderId="1310" xfId="0" applyNumberFormat="1" applyFont="1" applyFill="1" applyBorder="1" applyAlignment="1" applyProtection="1">
      <alignment horizontal="right" wrapText="1" readingOrder="1"/>
    </xf>
    <xf numFmtId="164" fontId="1311" fillId="1312" borderId="1311" xfId="0" applyNumberFormat="1" applyFont="1" applyFill="1" applyBorder="1" applyAlignment="1" applyProtection="1">
      <alignment horizontal="right" wrapText="1" readingOrder="1"/>
    </xf>
    <xf numFmtId="164" fontId="1312" fillId="1313" borderId="1312" xfId="0" applyNumberFormat="1" applyFont="1" applyFill="1" applyBorder="1" applyAlignment="1" applyProtection="1">
      <alignment horizontal="right" wrapText="1" readingOrder="1"/>
    </xf>
    <xf numFmtId="164" fontId="1313" fillId="1314" borderId="1313" xfId="0" applyNumberFormat="1" applyFont="1" applyFill="1" applyBorder="1" applyAlignment="1" applyProtection="1">
      <alignment horizontal="right" wrapText="1" readingOrder="1"/>
    </xf>
    <xf numFmtId="164" fontId="1314" fillId="1315" borderId="1314" xfId="0" applyNumberFormat="1" applyFont="1" applyFill="1" applyBorder="1" applyAlignment="1" applyProtection="1">
      <alignment horizontal="right" wrapText="1" readingOrder="1"/>
    </xf>
    <xf numFmtId="164" fontId="1315" fillId="1316" borderId="1315" xfId="0" applyNumberFormat="1" applyFont="1" applyFill="1" applyBorder="1" applyAlignment="1" applyProtection="1">
      <alignment horizontal="right" wrapText="1" readingOrder="1"/>
    </xf>
    <xf numFmtId="164" fontId="1316" fillId="1317" borderId="1316" xfId="0" applyNumberFormat="1" applyFont="1" applyFill="1" applyBorder="1" applyAlignment="1" applyProtection="1">
      <alignment horizontal="right" wrapText="1" readingOrder="1"/>
    </xf>
    <xf numFmtId="164" fontId="1317" fillId="1318" borderId="1317" xfId="0" applyNumberFormat="1" applyFont="1" applyFill="1" applyBorder="1" applyAlignment="1" applyProtection="1">
      <alignment horizontal="right" wrapText="1" readingOrder="1"/>
    </xf>
    <xf numFmtId="164" fontId="1318" fillId="1319" borderId="1318" xfId="0" applyNumberFormat="1" applyFont="1" applyFill="1" applyBorder="1" applyAlignment="1" applyProtection="1">
      <alignment horizontal="right" wrapText="1" readingOrder="1"/>
    </xf>
    <xf numFmtId="164" fontId="1319" fillId="1320" borderId="1319" xfId="0" applyNumberFormat="1" applyFont="1" applyFill="1" applyBorder="1" applyAlignment="1" applyProtection="1">
      <alignment horizontal="right" wrapText="1" readingOrder="1"/>
    </xf>
    <xf numFmtId="164" fontId="1320" fillId="1321" borderId="1320" xfId="0" applyNumberFormat="1" applyFont="1" applyFill="1" applyBorder="1" applyAlignment="1" applyProtection="1">
      <alignment horizontal="right" wrapText="1" readingOrder="1"/>
    </xf>
    <xf numFmtId="164" fontId="1321" fillId="1322" borderId="1321" xfId="0" applyNumberFormat="1" applyFont="1" applyFill="1" applyBorder="1" applyAlignment="1" applyProtection="1">
      <alignment horizontal="right" wrapText="1" readingOrder="1"/>
    </xf>
    <xf numFmtId="164" fontId="1322" fillId="1323" borderId="1322" xfId="0" applyNumberFormat="1" applyFont="1" applyFill="1" applyBorder="1" applyAlignment="1" applyProtection="1">
      <alignment horizontal="right" wrapText="1" readingOrder="1"/>
    </xf>
    <xf numFmtId="164" fontId="1323" fillId="1324" borderId="1323" xfId="0" applyNumberFormat="1" applyFont="1" applyFill="1" applyBorder="1" applyAlignment="1" applyProtection="1">
      <alignment horizontal="right" wrapText="1" readingOrder="1"/>
    </xf>
    <xf numFmtId="164" fontId="1324" fillId="1325" borderId="1324" xfId="0" applyNumberFormat="1" applyFont="1" applyFill="1" applyBorder="1" applyAlignment="1" applyProtection="1">
      <alignment horizontal="right" wrapText="1" readingOrder="1"/>
    </xf>
    <xf numFmtId="164" fontId="1325" fillId="1326" borderId="1325" xfId="0" applyNumberFormat="1" applyFont="1" applyFill="1" applyBorder="1" applyAlignment="1" applyProtection="1">
      <alignment horizontal="right" wrapText="1" readingOrder="1"/>
    </xf>
    <xf numFmtId="164" fontId="1326" fillId="1327" borderId="1326" xfId="0" applyNumberFormat="1" applyFont="1" applyFill="1" applyBorder="1" applyAlignment="1" applyProtection="1">
      <alignment horizontal="right" wrapText="1" readingOrder="1"/>
    </xf>
    <xf numFmtId="164" fontId="1327" fillId="1328" borderId="1327" xfId="0" applyNumberFormat="1" applyFont="1" applyFill="1" applyBorder="1" applyAlignment="1" applyProtection="1">
      <alignment horizontal="right" wrapText="1" readingOrder="1"/>
    </xf>
    <xf numFmtId="164" fontId="1328" fillId="1329" borderId="1328" xfId="0" applyNumberFormat="1" applyFont="1" applyFill="1" applyBorder="1" applyAlignment="1" applyProtection="1">
      <alignment horizontal="right" wrapText="1" readingOrder="1"/>
    </xf>
    <xf numFmtId="0" fontId="1329" fillId="1330" borderId="1329" xfId="0" applyFont="1" applyFill="1" applyBorder="1" applyAlignment="1" applyProtection="1">
      <alignment horizontal="left" vertical="top" wrapText="1" readingOrder="1"/>
    </xf>
    <xf numFmtId="0" fontId="1330" fillId="1331" borderId="1330" xfId="0" applyFont="1" applyFill="1" applyBorder="1" applyAlignment="1" applyProtection="1">
      <alignment horizontal="left" vertical="top" wrapText="1" readingOrder="1"/>
    </xf>
    <xf numFmtId="164" fontId="1331" fillId="1332" borderId="1331" xfId="0" applyNumberFormat="1" applyFont="1" applyFill="1" applyBorder="1" applyAlignment="1" applyProtection="1">
      <alignment horizontal="right" wrapText="1" readingOrder="1"/>
    </xf>
    <xf numFmtId="164" fontId="1332" fillId="1333" borderId="1332" xfId="0" applyNumberFormat="1" applyFont="1" applyFill="1" applyBorder="1" applyAlignment="1" applyProtection="1">
      <alignment horizontal="right" wrapText="1" readingOrder="1"/>
    </xf>
    <xf numFmtId="164" fontId="1333" fillId="1334" borderId="1333" xfId="0" applyNumberFormat="1" applyFont="1" applyFill="1" applyBorder="1" applyAlignment="1" applyProtection="1">
      <alignment horizontal="right" wrapText="1" readingOrder="1"/>
    </xf>
    <xf numFmtId="164" fontId="1334" fillId="1335" borderId="1334" xfId="0" applyNumberFormat="1" applyFont="1" applyFill="1" applyBorder="1" applyAlignment="1" applyProtection="1">
      <alignment horizontal="right" wrapText="1" readingOrder="1"/>
    </xf>
    <xf numFmtId="164" fontId="1335" fillId="1336" borderId="1335" xfId="0" applyNumberFormat="1" applyFont="1" applyFill="1" applyBorder="1" applyAlignment="1" applyProtection="1">
      <alignment horizontal="right" wrapText="1" readingOrder="1"/>
    </xf>
    <xf numFmtId="164" fontId="1336" fillId="1337" borderId="1336" xfId="0" applyNumberFormat="1" applyFont="1" applyFill="1" applyBorder="1" applyAlignment="1" applyProtection="1">
      <alignment horizontal="right" wrapText="1" readingOrder="1"/>
    </xf>
    <xf numFmtId="164" fontId="1337" fillId="1338" borderId="1337" xfId="0" applyNumberFormat="1" applyFont="1" applyFill="1" applyBorder="1" applyAlignment="1" applyProtection="1">
      <alignment horizontal="right" wrapText="1" readingOrder="1"/>
    </xf>
    <xf numFmtId="164" fontId="1338" fillId="1339" borderId="1338" xfId="0" applyNumberFormat="1" applyFont="1" applyFill="1" applyBorder="1" applyAlignment="1" applyProtection="1">
      <alignment horizontal="right" wrapText="1" readingOrder="1"/>
    </xf>
    <xf numFmtId="164" fontId="1339" fillId="1340" borderId="1339" xfId="0" applyNumberFormat="1" applyFont="1" applyFill="1" applyBorder="1" applyAlignment="1" applyProtection="1">
      <alignment horizontal="right" wrapText="1" readingOrder="1"/>
    </xf>
    <xf numFmtId="164" fontId="1340" fillId="1341" borderId="1340" xfId="0" applyNumberFormat="1" applyFont="1" applyFill="1" applyBorder="1" applyAlignment="1" applyProtection="1">
      <alignment horizontal="right" wrapText="1" readingOrder="1"/>
    </xf>
    <xf numFmtId="164" fontId="1341" fillId="1342" borderId="1341" xfId="0" applyNumberFormat="1" applyFont="1" applyFill="1" applyBorder="1" applyAlignment="1" applyProtection="1">
      <alignment horizontal="right" wrapText="1" readingOrder="1"/>
    </xf>
    <xf numFmtId="164" fontId="1342" fillId="1343" borderId="1342" xfId="0" applyNumberFormat="1" applyFont="1" applyFill="1" applyBorder="1" applyAlignment="1" applyProtection="1">
      <alignment horizontal="right" wrapText="1" readingOrder="1"/>
    </xf>
    <xf numFmtId="164" fontId="1343" fillId="1344" borderId="1343" xfId="0" applyNumberFormat="1" applyFont="1" applyFill="1" applyBorder="1" applyAlignment="1" applyProtection="1">
      <alignment horizontal="right" wrapText="1" readingOrder="1"/>
    </xf>
    <xf numFmtId="164" fontId="1344" fillId="1345" borderId="1344" xfId="0" applyNumberFormat="1" applyFont="1" applyFill="1" applyBorder="1" applyAlignment="1" applyProtection="1">
      <alignment horizontal="right" wrapText="1" readingOrder="1"/>
    </xf>
    <xf numFmtId="164" fontId="1345" fillId="1346" borderId="1345" xfId="0" applyNumberFormat="1" applyFont="1" applyFill="1" applyBorder="1" applyAlignment="1" applyProtection="1">
      <alignment horizontal="right" wrapText="1" readingOrder="1"/>
    </xf>
    <xf numFmtId="164" fontId="1346" fillId="1347" borderId="1346" xfId="0" applyNumberFormat="1" applyFont="1" applyFill="1" applyBorder="1" applyAlignment="1" applyProtection="1">
      <alignment horizontal="right" wrapText="1" readingOrder="1"/>
    </xf>
    <xf numFmtId="164" fontId="1347" fillId="1348" borderId="1347" xfId="0" applyNumberFormat="1" applyFont="1" applyFill="1" applyBorder="1" applyAlignment="1" applyProtection="1">
      <alignment horizontal="right" wrapText="1" readingOrder="1"/>
    </xf>
    <xf numFmtId="164" fontId="1348" fillId="1349" borderId="1348" xfId="0" applyNumberFormat="1" applyFont="1" applyFill="1" applyBorder="1" applyAlignment="1" applyProtection="1">
      <alignment horizontal="right" wrapText="1" readingOrder="1"/>
    </xf>
    <xf numFmtId="164" fontId="1349" fillId="1350" borderId="1349" xfId="0" applyNumberFormat="1" applyFont="1" applyFill="1" applyBorder="1" applyAlignment="1" applyProtection="1">
      <alignment horizontal="right" wrapText="1" readingOrder="1"/>
    </xf>
    <xf numFmtId="164" fontId="1350" fillId="1351" borderId="1350" xfId="0" applyNumberFormat="1" applyFont="1" applyFill="1" applyBorder="1" applyAlignment="1" applyProtection="1">
      <alignment horizontal="right" wrapText="1" readingOrder="1"/>
    </xf>
    <xf numFmtId="164" fontId="1351" fillId="1352" borderId="1351" xfId="0" applyNumberFormat="1" applyFont="1" applyFill="1" applyBorder="1" applyAlignment="1" applyProtection="1">
      <alignment horizontal="right" wrapText="1" readingOrder="1"/>
    </xf>
    <xf numFmtId="164" fontId="1352" fillId="1353" borderId="1352" xfId="0" applyNumberFormat="1" applyFont="1" applyFill="1" applyBorder="1" applyAlignment="1" applyProtection="1">
      <alignment horizontal="right" wrapText="1" readingOrder="1"/>
    </xf>
    <xf numFmtId="164" fontId="1353" fillId="1354" borderId="1353" xfId="0" applyNumberFormat="1" applyFont="1" applyFill="1" applyBorder="1" applyAlignment="1" applyProtection="1">
      <alignment horizontal="right" wrapText="1" readingOrder="1"/>
    </xf>
    <xf numFmtId="164" fontId="1354" fillId="1355" borderId="1354" xfId="0" applyNumberFormat="1" applyFont="1" applyFill="1" applyBorder="1" applyAlignment="1" applyProtection="1">
      <alignment horizontal="right" wrapText="1" readingOrder="1"/>
    </xf>
    <xf numFmtId="0" fontId="1355" fillId="1356" borderId="1355" xfId="0" applyFont="1" applyFill="1" applyBorder="1" applyAlignment="1" applyProtection="1">
      <alignment horizontal="left" vertical="top" wrapText="1" readingOrder="1"/>
    </xf>
    <xf numFmtId="0" fontId="1356" fillId="1357" borderId="1356" xfId="0" applyFont="1" applyFill="1" applyBorder="1" applyAlignment="1" applyProtection="1">
      <alignment horizontal="left" vertical="top" wrapText="1" readingOrder="1"/>
    </xf>
    <xf numFmtId="0" fontId="1357" fillId="1358" borderId="1357" xfId="0" applyFont="1" applyFill="1" applyBorder="1" applyAlignment="1" applyProtection="1">
      <alignment horizontal="left" vertical="top" wrapText="1" readingOrder="1"/>
    </xf>
    <xf numFmtId="0" fontId="1358" fillId="1359" borderId="1358" xfId="0" applyFont="1" applyFill="1" applyBorder="1" applyAlignment="1" applyProtection="1">
      <alignment horizontal="left" vertical="top" wrapText="1" readingOrder="1"/>
    </xf>
    <xf numFmtId="0" fontId="1359" fillId="1360" borderId="1359" xfId="0" applyFont="1" applyFill="1" applyBorder="1" applyAlignment="1" applyProtection="1">
      <alignment horizontal="left" vertical="top" wrapText="1" readingOrder="1"/>
    </xf>
    <xf numFmtId="0" fontId="1360" fillId="1361" borderId="1360" xfId="0" applyFont="1" applyFill="1" applyBorder="1" applyAlignment="1" applyProtection="1">
      <alignment horizontal="left" vertical="top" wrapText="1" readingOrder="1"/>
    </xf>
    <xf numFmtId="0" fontId="1361" fillId="1362" borderId="1361" xfId="0" applyFont="1" applyFill="1" applyBorder="1" applyAlignment="1" applyProtection="1">
      <alignment horizontal="left" vertical="top" wrapText="1" readingOrder="1"/>
    </xf>
    <xf numFmtId="0" fontId="1362" fillId="1363" borderId="1362" xfId="0" applyFont="1" applyFill="1" applyBorder="1" applyAlignment="1" applyProtection="1">
      <alignment horizontal="left" vertical="top" wrapText="1" readingOrder="1"/>
    </xf>
    <xf numFmtId="0" fontId="1363" fillId="1364" borderId="1363" xfId="0" applyFont="1" applyFill="1" applyBorder="1" applyAlignment="1" applyProtection="1">
      <alignment horizontal="left" vertical="top" wrapText="1" readingOrder="1"/>
    </xf>
    <xf numFmtId="0" fontId="1364" fillId="1365" borderId="1364" xfId="0" applyFont="1" applyFill="1" applyBorder="1" applyAlignment="1" applyProtection="1">
      <alignment horizontal="left" vertical="top" wrapText="1" readingOrder="1"/>
    </xf>
    <xf numFmtId="0" fontId="1365" fillId="1366" borderId="1365" xfId="0" applyFont="1" applyFill="1" applyBorder="1" applyAlignment="1" applyProtection="1">
      <alignment horizontal="left" vertical="top" wrapText="1" readingOrder="1"/>
    </xf>
    <xf numFmtId="0" fontId="1366" fillId="1367" borderId="1366" xfId="0" applyFont="1" applyFill="1" applyBorder="1" applyAlignment="1" applyProtection="1">
      <alignment horizontal="left" vertical="top" wrapText="1" readingOrder="1"/>
    </xf>
    <xf numFmtId="0" fontId="1367" fillId="1368" borderId="1367" xfId="0" applyFont="1" applyFill="1" applyBorder="1" applyAlignment="1" applyProtection="1">
      <alignment horizontal="left" vertical="top" wrapText="1" readingOrder="1"/>
    </xf>
    <xf numFmtId="0" fontId="1368" fillId="1369" borderId="1368" xfId="0" applyFont="1" applyFill="1" applyBorder="1" applyAlignment="1" applyProtection="1">
      <alignment horizontal="left" vertical="top" wrapText="1" readingOrder="1"/>
    </xf>
    <xf numFmtId="0" fontId="1369" fillId="1370" borderId="1369" xfId="0" applyFont="1" applyFill="1" applyBorder="1" applyAlignment="1" applyProtection="1">
      <alignment horizontal="left" vertical="top" wrapText="1" readingOrder="1"/>
    </xf>
    <xf numFmtId="0" fontId="1370" fillId="1371" borderId="1370" xfId="0" applyFont="1" applyFill="1" applyBorder="1" applyAlignment="1" applyProtection="1">
      <alignment horizontal="left" vertical="top" wrapText="1" readingOrder="1"/>
    </xf>
    <xf numFmtId="0" fontId="1371" fillId="1372" borderId="1371" xfId="0" applyFont="1" applyFill="1" applyBorder="1" applyAlignment="1" applyProtection="1">
      <alignment horizontal="left" vertical="top" wrapText="1" readingOrder="1"/>
    </xf>
    <xf numFmtId="0" fontId="1372" fillId="1373" borderId="1372" xfId="0" applyFont="1" applyFill="1" applyBorder="1" applyAlignment="1" applyProtection="1">
      <alignment horizontal="left" vertical="top" wrapText="1" readingOrder="1"/>
    </xf>
    <xf numFmtId="0" fontId="1373" fillId="1374" borderId="1373" xfId="0" applyFont="1" applyFill="1" applyBorder="1" applyAlignment="1" applyProtection="1">
      <alignment horizontal="left" vertical="top" wrapText="1" readingOrder="1"/>
    </xf>
    <xf numFmtId="0" fontId="1374" fillId="1375" borderId="1374" xfId="0" applyFont="1" applyFill="1" applyBorder="1" applyAlignment="1" applyProtection="1">
      <alignment horizontal="left" vertical="top" wrapText="1" readingOrder="1"/>
    </xf>
    <xf numFmtId="0" fontId="1375" fillId="1376" borderId="1375" xfId="0" applyFont="1" applyFill="1" applyBorder="1" applyAlignment="1" applyProtection="1">
      <alignment horizontal="left" vertical="top" wrapText="1" readingOrder="1"/>
    </xf>
    <xf numFmtId="0" fontId="1376" fillId="1377" borderId="1376" xfId="0" applyFont="1" applyFill="1" applyBorder="1" applyAlignment="1" applyProtection="1">
      <alignment horizontal="left" vertical="top" wrapText="1" readingOrder="1"/>
    </xf>
    <xf numFmtId="0" fontId="1377" fillId="1378" borderId="1377" xfId="0" applyFont="1" applyFill="1" applyBorder="1" applyAlignment="1" applyProtection="1">
      <alignment horizontal="left" vertical="top" wrapText="1" readingOrder="1"/>
    </xf>
    <xf numFmtId="0" fontId="1378" fillId="1379" borderId="1378" xfId="0" applyFont="1" applyFill="1" applyBorder="1" applyAlignment="1" applyProtection="1">
      <alignment horizontal="left" vertical="top" wrapText="1" readingOrder="1"/>
    </xf>
    <xf numFmtId="0" fontId="1379" fillId="1380" borderId="1379" xfId="0" applyFont="1" applyFill="1" applyBorder="1" applyAlignment="1" applyProtection="1">
      <alignment horizontal="left" vertical="top" wrapText="1" readingOrder="1"/>
    </xf>
    <xf numFmtId="0" fontId="1380" fillId="1381" borderId="1380" xfId="0" applyFont="1" applyFill="1" applyBorder="1" applyAlignment="1" applyProtection="1">
      <alignment horizontal="right" vertical="top" wrapText="1" readingOrder="1"/>
    </xf>
    <xf numFmtId="0" fontId="1381" fillId="1382" borderId="1381" xfId="0" applyFont="1" applyFill="1" applyBorder="1" applyAlignment="1" applyProtection="1">
      <alignment horizontal="left" vertical="top" wrapText="1" readingOrder="1"/>
    </xf>
    <xf numFmtId="0" fontId="1382" fillId="1383" borderId="1382" xfId="0" applyFont="1" applyFill="1" applyBorder="1" applyAlignment="1" applyProtection="1">
      <alignment horizontal="left" vertical="top" wrapText="1" readingOrder="1"/>
    </xf>
    <xf numFmtId="164" fontId="1383" fillId="1384" borderId="1383" xfId="0" applyNumberFormat="1" applyFont="1" applyFill="1" applyBorder="1" applyAlignment="1" applyProtection="1">
      <alignment horizontal="right" wrapText="1" readingOrder="1"/>
    </xf>
    <xf numFmtId="164" fontId="1384" fillId="1385" borderId="1384" xfId="0" applyNumberFormat="1" applyFont="1" applyFill="1" applyBorder="1" applyAlignment="1" applyProtection="1">
      <alignment horizontal="right" wrapText="1" readingOrder="1"/>
    </xf>
    <xf numFmtId="164" fontId="1385" fillId="1386" borderId="1385" xfId="0" applyNumberFormat="1" applyFont="1" applyFill="1" applyBorder="1" applyAlignment="1" applyProtection="1">
      <alignment horizontal="right" wrapText="1" readingOrder="1"/>
    </xf>
    <xf numFmtId="164" fontId="1386" fillId="1387" borderId="1386" xfId="0" applyNumberFormat="1" applyFont="1" applyFill="1" applyBorder="1" applyAlignment="1" applyProtection="1">
      <alignment horizontal="right" wrapText="1" readingOrder="1"/>
    </xf>
    <xf numFmtId="164" fontId="1387" fillId="1388" borderId="1387" xfId="0" applyNumberFormat="1" applyFont="1" applyFill="1" applyBorder="1" applyAlignment="1" applyProtection="1">
      <alignment horizontal="right" wrapText="1" readingOrder="1"/>
    </xf>
    <xf numFmtId="164" fontId="1388" fillId="1389" borderId="1388" xfId="0" applyNumberFormat="1" applyFont="1" applyFill="1" applyBorder="1" applyAlignment="1" applyProtection="1">
      <alignment horizontal="right" wrapText="1" readingOrder="1"/>
    </xf>
    <xf numFmtId="164" fontId="1389" fillId="1390" borderId="1389" xfId="0" applyNumberFormat="1" applyFont="1" applyFill="1" applyBorder="1" applyAlignment="1" applyProtection="1">
      <alignment horizontal="right" wrapText="1" readingOrder="1"/>
    </xf>
    <xf numFmtId="164" fontId="1390" fillId="1391" borderId="1390" xfId="0" applyNumberFormat="1" applyFont="1" applyFill="1" applyBorder="1" applyAlignment="1" applyProtection="1">
      <alignment horizontal="right" wrapText="1" readingOrder="1"/>
    </xf>
    <xf numFmtId="164" fontId="1391" fillId="1392" borderId="1391" xfId="0" applyNumberFormat="1" applyFont="1" applyFill="1" applyBorder="1" applyAlignment="1" applyProtection="1">
      <alignment horizontal="right" wrapText="1" readingOrder="1"/>
    </xf>
    <xf numFmtId="164" fontId="1392" fillId="1393" borderId="1392" xfId="0" applyNumberFormat="1" applyFont="1" applyFill="1" applyBorder="1" applyAlignment="1" applyProtection="1">
      <alignment horizontal="right" wrapText="1" readingOrder="1"/>
    </xf>
    <xf numFmtId="164" fontId="1393" fillId="1394" borderId="1393" xfId="0" applyNumberFormat="1" applyFont="1" applyFill="1" applyBorder="1" applyAlignment="1" applyProtection="1">
      <alignment horizontal="right" wrapText="1" readingOrder="1"/>
    </xf>
    <xf numFmtId="164" fontId="1394" fillId="1395" borderId="1394" xfId="0" applyNumberFormat="1" applyFont="1" applyFill="1" applyBorder="1" applyAlignment="1" applyProtection="1">
      <alignment horizontal="right" wrapText="1" readingOrder="1"/>
    </xf>
    <xf numFmtId="164" fontId="1395" fillId="1396" borderId="1395" xfId="0" applyNumberFormat="1" applyFont="1" applyFill="1" applyBorder="1" applyAlignment="1" applyProtection="1">
      <alignment horizontal="right" wrapText="1" readingOrder="1"/>
    </xf>
    <xf numFmtId="164" fontId="1396" fillId="1397" borderId="1396" xfId="0" applyNumberFormat="1" applyFont="1" applyFill="1" applyBorder="1" applyAlignment="1" applyProtection="1">
      <alignment horizontal="right" wrapText="1" readingOrder="1"/>
    </xf>
    <xf numFmtId="164" fontId="1397" fillId="1398" borderId="1397" xfId="0" applyNumberFormat="1" applyFont="1" applyFill="1" applyBorder="1" applyAlignment="1" applyProtection="1">
      <alignment horizontal="right" wrapText="1" readingOrder="1"/>
    </xf>
    <xf numFmtId="164" fontId="1398" fillId="1399" borderId="1398" xfId="0" applyNumberFormat="1" applyFont="1" applyFill="1" applyBorder="1" applyAlignment="1" applyProtection="1">
      <alignment horizontal="right" wrapText="1" readingOrder="1"/>
    </xf>
    <xf numFmtId="164" fontId="1399" fillId="1400" borderId="1399" xfId="0" applyNumberFormat="1" applyFont="1" applyFill="1" applyBorder="1" applyAlignment="1" applyProtection="1">
      <alignment horizontal="right" wrapText="1" readingOrder="1"/>
    </xf>
    <xf numFmtId="164" fontId="1400" fillId="1401" borderId="1400" xfId="0" applyNumberFormat="1" applyFont="1" applyFill="1" applyBorder="1" applyAlignment="1" applyProtection="1">
      <alignment horizontal="right" wrapText="1" readingOrder="1"/>
    </xf>
    <xf numFmtId="164" fontId="1401" fillId="1402" borderId="1401" xfId="0" applyNumberFormat="1" applyFont="1" applyFill="1" applyBorder="1" applyAlignment="1" applyProtection="1">
      <alignment horizontal="right" wrapText="1" readingOrder="1"/>
    </xf>
    <xf numFmtId="164" fontId="1402" fillId="1403" borderId="1402" xfId="0" applyNumberFormat="1" applyFont="1" applyFill="1" applyBorder="1" applyAlignment="1" applyProtection="1">
      <alignment horizontal="right" wrapText="1" readingOrder="1"/>
    </xf>
    <xf numFmtId="164" fontId="1403" fillId="1404" borderId="1403" xfId="0" applyNumberFormat="1" applyFont="1" applyFill="1" applyBorder="1" applyAlignment="1" applyProtection="1">
      <alignment horizontal="right" wrapText="1" readingOrder="1"/>
    </xf>
    <xf numFmtId="164" fontId="1404" fillId="1405" borderId="1404" xfId="0" applyNumberFormat="1" applyFont="1" applyFill="1" applyBorder="1" applyAlignment="1" applyProtection="1">
      <alignment horizontal="right" wrapText="1" readingOrder="1"/>
    </xf>
    <xf numFmtId="164" fontId="1405" fillId="1406" borderId="1405" xfId="0" applyNumberFormat="1" applyFont="1" applyFill="1" applyBorder="1" applyAlignment="1" applyProtection="1">
      <alignment horizontal="right" wrapText="1" readingOrder="1"/>
    </xf>
    <xf numFmtId="164" fontId="1406" fillId="1407" borderId="1406" xfId="0" applyNumberFormat="1" applyFont="1" applyFill="1" applyBorder="1" applyAlignment="1" applyProtection="1">
      <alignment horizontal="right" wrapText="1" readingOrder="1"/>
    </xf>
    <xf numFmtId="0" fontId="1407" fillId="1408" borderId="1407" xfId="0" applyFont="1" applyFill="1" applyBorder="1" applyAlignment="1" applyProtection="1">
      <alignment horizontal="left" vertical="top" wrapText="1" readingOrder="1"/>
    </xf>
    <xf numFmtId="0" fontId="1408" fillId="1409" borderId="1408" xfId="0" applyFont="1" applyFill="1" applyBorder="1" applyAlignment="1" applyProtection="1">
      <alignment horizontal="left" vertical="top" wrapText="1" readingOrder="1"/>
    </xf>
    <xf numFmtId="164" fontId="1409" fillId="1410" borderId="1409" xfId="0" applyNumberFormat="1" applyFont="1" applyFill="1" applyBorder="1" applyAlignment="1" applyProtection="1">
      <alignment horizontal="right" wrapText="1" readingOrder="1"/>
    </xf>
    <xf numFmtId="164" fontId="1410" fillId="1411" borderId="1410" xfId="0" applyNumberFormat="1" applyFont="1" applyFill="1" applyBorder="1" applyAlignment="1" applyProtection="1">
      <alignment horizontal="right" wrapText="1" readingOrder="1"/>
    </xf>
    <xf numFmtId="164" fontId="1411" fillId="1412" borderId="1411" xfId="0" applyNumberFormat="1" applyFont="1" applyFill="1" applyBorder="1" applyAlignment="1" applyProtection="1">
      <alignment horizontal="right" wrapText="1" readingOrder="1"/>
    </xf>
    <xf numFmtId="164" fontId="1412" fillId="1413" borderId="1412" xfId="0" applyNumberFormat="1" applyFont="1" applyFill="1" applyBorder="1" applyAlignment="1" applyProtection="1">
      <alignment horizontal="right" wrapText="1" readingOrder="1"/>
    </xf>
    <xf numFmtId="164" fontId="1413" fillId="1414" borderId="1413" xfId="0" applyNumberFormat="1" applyFont="1" applyFill="1" applyBorder="1" applyAlignment="1" applyProtection="1">
      <alignment horizontal="right" wrapText="1" readingOrder="1"/>
    </xf>
    <xf numFmtId="164" fontId="1414" fillId="1415" borderId="1414" xfId="0" applyNumberFormat="1" applyFont="1" applyFill="1" applyBorder="1" applyAlignment="1" applyProtection="1">
      <alignment horizontal="right" wrapText="1" readingOrder="1"/>
    </xf>
    <xf numFmtId="164" fontId="1415" fillId="1416" borderId="1415" xfId="0" applyNumberFormat="1" applyFont="1" applyFill="1" applyBorder="1" applyAlignment="1" applyProtection="1">
      <alignment horizontal="right" wrapText="1" readingOrder="1"/>
    </xf>
    <xf numFmtId="164" fontId="1416" fillId="1417" borderId="1416" xfId="0" applyNumberFormat="1" applyFont="1" applyFill="1" applyBorder="1" applyAlignment="1" applyProtection="1">
      <alignment horizontal="right" wrapText="1" readingOrder="1"/>
    </xf>
    <xf numFmtId="164" fontId="1417" fillId="1418" borderId="1417" xfId="0" applyNumberFormat="1" applyFont="1" applyFill="1" applyBorder="1" applyAlignment="1" applyProtection="1">
      <alignment horizontal="right" wrapText="1" readingOrder="1"/>
    </xf>
    <xf numFmtId="164" fontId="1418" fillId="1419" borderId="1418" xfId="0" applyNumberFormat="1" applyFont="1" applyFill="1" applyBorder="1" applyAlignment="1" applyProtection="1">
      <alignment horizontal="right" wrapText="1" readingOrder="1"/>
    </xf>
    <xf numFmtId="164" fontId="1419" fillId="1420" borderId="1419" xfId="0" applyNumberFormat="1" applyFont="1" applyFill="1" applyBorder="1" applyAlignment="1" applyProtection="1">
      <alignment horizontal="right" wrapText="1" readingOrder="1"/>
    </xf>
    <xf numFmtId="164" fontId="1420" fillId="1421" borderId="1420" xfId="0" applyNumberFormat="1" applyFont="1" applyFill="1" applyBorder="1" applyAlignment="1" applyProtection="1">
      <alignment horizontal="right" wrapText="1" readingOrder="1"/>
    </xf>
    <xf numFmtId="164" fontId="1421" fillId="1422" borderId="1421" xfId="0" applyNumberFormat="1" applyFont="1" applyFill="1" applyBorder="1" applyAlignment="1" applyProtection="1">
      <alignment horizontal="right" wrapText="1" readingOrder="1"/>
    </xf>
    <xf numFmtId="164" fontId="1422" fillId="1423" borderId="1422" xfId="0" applyNumberFormat="1" applyFont="1" applyFill="1" applyBorder="1" applyAlignment="1" applyProtection="1">
      <alignment horizontal="right" wrapText="1" readingOrder="1"/>
    </xf>
    <xf numFmtId="164" fontId="1423" fillId="1424" borderId="1423" xfId="0" applyNumberFormat="1" applyFont="1" applyFill="1" applyBorder="1" applyAlignment="1" applyProtection="1">
      <alignment horizontal="right" wrapText="1" readingOrder="1"/>
    </xf>
    <xf numFmtId="164" fontId="1424" fillId="1425" borderId="1424" xfId="0" applyNumberFormat="1" applyFont="1" applyFill="1" applyBorder="1" applyAlignment="1" applyProtection="1">
      <alignment horizontal="right" wrapText="1" readingOrder="1"/>
    </xf>
    <xf numFmtId="164" fontId="1425" fillId="1426" borderId="1425" xfId="0" applyNumberFormat="1" applyFont="1" applyFill="1" applyBorder="1" applyAlignment="1" applyProtection="1">
      <alignment horizontal="right" wrapText="1" readingOrder="1"/>
    </xf>
    <xf numFmtId="164" fontId="1426" fillId="1427" borderId="1426" xfId="0" applyNumberFormat="1" applyFont="1" applyFill="1" applyBorder="1" applyAlignment="1" applyProtection="1">
      <alignment horizontal="right" wrapText="1" readingOrder="1"/>
    </xf>
    <xf numFmtId="164" fontId="1427" fillId="1428" borderId="1427" xfId="0" applyNumberFormat="1" applyFont="1" applyFill="1" applyBorder="1" applyAlignment="1" applyProtection="1">
      <alignment horizontal="right" wrapText="1" readingOrder="1"/>
    </xf>
    <xf numFmtId="164" fontId="1428" fillId="1429" borderId="1428" xfId="0" applyNumberFormat="1" applyFont="1" applyFill="1" applyBorder="1" applyAlignment="1" applyProtection="1">
      <alignment horizontal="right" wrapText="1" readingOrder="1"/>
    </xf>
    <xf numFmtId="164" fontId="1429" fillId="1430" borderId="1429" xfId="0" applyNumberFormat="1" applyFont="1" applyFill="1" applyBorder="1" applyAlignment="1" applyProtection="1">
      <alignment horizontal="right" wrapText="1" readingOrder="1"/>
    </xf>
    <xf numFmtId="164" fontId="1430" fillId="1431" borderId="1430" xfId="0" applyNumberFormat="1" applyFont="1" applyFill="1" applyBorder="1" applyAlignment="1" applyProtection="1">
      <alignment horizontal="right" wrapText="1" readingOrder="1"/>
    </xf>
    <xf numFmtId="164" fontId="1431" fillId="1432" borderId="1431" xfId="0" applyNumberFormat="1" applyFont="1" applyFill="1" applyBorder="1" applyAlignment="1" applyProtection="1">
      <alignment horizontal="right" wrapText="1" readingOrder="1"/>
    </xf>
    <xf numFmtId="164" fontId="1432" fillId="1433" borderId="1432" xfId="0" applyNumberFormat="1" applyFont="1" applyFill="1" applyBorder="1" applyAlignment="1" applyProtection="1">
      <alignment horizontal="right" wrapText="1" readingOrder="1"/>
    </xf>
    <xf numFmtId="0" fontId="1433" fillId="1434" borderId="1433" xfId="0" applyFont="1" applyFill="1" applyBorder="1" applyAlignment="1" applyProtection="1">
      <alignment horizontal="left" vertical="top" wrapText="1" readingOrder="1"/>
    </xf>
    <xf numFmtId="0" fontId="1434" fillId="1435" borderId="1434" xfId="0" applyFont="1" applyFill="1" applyBorder="1" applyAlignment="1" applyProtection="1">
      <alignment horizontal="left" vertical="top" wrapText="1" readingOrder="1"/>
    </xf>
    <xf numFmtId="164" fontId="1435" fillId="1436" borderId="1435" xfId="0" applyNumberFormat="1" applyFont="1" applyFill="1" applyBorder="1" applyAlignment="1" applyProtection="1">
      <alignment horizontal="right" wrapText="1" readingOrder="1"/>
    </xf>
    <xf numFmtId="164" fontId="1436" fillId="1437" borderId="1436" xfId="0" applyNumberFormat="1" applyFont="1" applyFill="1" applyBorder="1" applyAlignment="1" applyProtection="1">
      <alignment horizontal="right" wrapText="1" readingOrder="1"/>
    </xf>
    <xf numFmtId="164" fontId="1437" fillId="1438" borderId="1437" xfId="0" applyNumberFormat="1" applyFont="1" applyFill="1" applyBorder="1" applyAlignment="1" applyProtection="1">
      <alignment horizontal="right" wrapText="1" readingOrder="1"/>
    </xf>
    <xf numFmtId="164" fontId="1438" fillId="1439" borderId="1438" xfId="0" applyNumberFormat="1" applyFont="1" applyFill="1" applyBorder="1" applyAlignment="1" applyProtection="1">
      <alignment horizontal="right" wrapText="1" readingOrder="1"/>
    </xf>
    <xf numFmtId="164" fontId="1439" fillId="1440" borderId="1439" xfId="0" applyNumberFormat="1" applyFont="1" applyFill="1" applyBorder="1" applyAlignment="1" applyProtection="1">
      <alignment horizontal="right" wrapText="1" readingOrder="1"/>
    </xf>
    <xf numFmtId="164" fontId="1440" fillId="1441" borderId="1440" xfId="0" applyNumberFormat="1" applyFont="1" applyFill="1" applyBorder="1" applyAlignment="1" applyProtection="1">
      <alignment horizontal="right" wrapText="1" readingOrder="1"/>
    </xf>
    <xf numFmtId="164" fontId="1441" fillId="1442" borderId="1441" xfId="0" applyNumberFormat="1" applyFont="1" applyFill="1" applyBorder="1" applyAlignment="1" applyProtection="1">
      <alignment horizontal="right" wrapText="1" readingOrder="1"/>
    </xf>
    <xf numFmtId="164" fontId="1442" fillId="1443" borderId="1442" xfId="0" applyNumberFormat="1" applyFont="1" applyFill="1" applyBorder="1" applyAlignment="1" applyProtection="1">
      <alignment horizontal="right" wrapText="1" readingOrder="1"/>
    </xf>
    <xf numFmtId="164" fontId="1443" fillId="1444" borderId="1443" xfId="0" applyNumberFormat="1" applyFont="1" applyFill="1" applyBorder="1" applyAlignment="1" applyProtection="1">
      <alignment horizontal="right" wrapText="1" readingOrder="1"/>
    </xf>
    <xf numFmtId="164" fontId="1444" fillId="1445" borderId="1444" xfId="0" applyNumberFormat="1" applyFont="1" applyFill="1" applyBorder="1" applyAlignment="1" applyProtection="1">
      <alignment horizontal="right" wrapText="1" readingOrder="1"/>
    </xf>
    <xf numFmtId="164" fontId="1445" fillId="1446" borderId="1445" xfId="0" applyNumberFormat="1" applyFont="1" applyFill="1" applyBorder="1" applyAlignment="1" applyProtection="1">
      <alignment horizontal="right" wrapText="1" readingOrder="1"/>
    </xf>
    <xf numFmtId="164" fontId="1446" fillId="1447" borderId="1446" xfId="0" applyNumberFormat="1" applyFont="1" applyFill="1" applyBorder="1" applyAlignment="1" applyProtection="1">
      <alignment horizontal="right" wrapText="1" readingOrder="1"/>
    </xf>
    <xf numFmtId="164" fontId="1447" fillId="1448" borderId="1447" xfId="0" applyNumberFormat="1" applyFont="1" applyFill="1" applyBorder="1" applyAlignment="1" applyProtection="1">
      <alignment horizontal="right" wrapText="1" readingOrder="1"/>
    </xf>
    <xf numFmtId="164" fontId="1448" fillId="1449" borderId="1448" xfId="0" applyNumberFormat="1" applyFont="1" applyFill="1" applyBorder="1" applyAlignment="1" applyProtection="1">
      <alignment horizontal="right" wrapText="1" readingOrder="1"/>
    </xf>
    <xf numFmtId="164" fontId="1449" fillId="1450" borderId="1449" xfId="0" applyNumberFormat="1" applyFont="1" applyFill="1" applyBorder="1" applyAlignment="1" applyProtection="1">
      <alignment horizontal="right" wrapText="1" readingOrder="1"/>
    </xf>
    <xf numFmtId="164" fontId="1450" fillId="1451" borderId="1450" xfId="0" applyNumberFormat="1" applyFont="1" applyFill="1" applyBorder="1" applyAlignment="1" applyProtection="1">
      <alignment horizontal="right" wrapText="1" readingOrder="1"/>
    </xf>
    <xf numFmtId="164" fontId="1451" fillId="1452" borderId="1451" xfId="0" applyNumberFormat="1" applyFont="1" applyFill="1" applyBorder="1" applyAlignment="1" applyProtection="1">
      <alignment horizontal="right" wrapText="1" readingOrder="1"/>
    </xf>
    <xf numFmtId="164" fontId="1452" fillId="1453" borderId="1452" xfId="0" applyNumberFormat="1" applyFont="1" applyFill="1" applyBorder="1" applyAlignment="1" applyProtection="1">
      <alignment horizontal="right" wrapText="1" readingOrder="1"/>
    </xf>
    <xf numFmtId="164" fontId="1453" fillId="1454" borderId="1453" xfId="0" applyNumberFormat="1" applyFont="1" applyFill="1" applyBorder="1" applyAlignment="1" applyProtection="1">
      <alignment horizontal="right" wrapText="1" readingOrder="1"/>
    </xf>
    <xf numFmtId="164" fontId="1454" fillId="1455" borderId="1454" xfId="0" applyNumberFormat="1" applyFont="1" applyFill="1" applyBorder="1" applyAlignment="1" applyProtection="1">
      <alignment horizontal="right" wrapText="1" readingOrder="1"/>
    </xf>
    <xf numFmtId="164" fontId="1455" fillId="1456" borderId="1455" xfId="0" applyNumberFormat="1" applyFont="1" applyFill="1" applyBorder="1" applyAlignment="1" applyProtection="1">
      <alignment horizontal="right" wrapText="1" readingOrder="1"/>
    </xf>
    <xf numFmtId="164" fontId="1456" fillId="1457" borderId="1456" xfId="0" applyNumberFormat="1" applyFont="1" applyFill="1" applyBorder="1" applyAlignment="1" applyProtection="1">
      <alignment horizontal="right" wrapText="1" readingOrder="1"/>
    </xf>
    <xf numFmtId="164" fontId="1457" fillId="1458" borderId="1457" xfId="0" applyNumberFormat="1" applyFont="1" applyFill="1" applyBorder="1" applyAlignment="1" applyProtection="1">
      <alignment horizontal="right" wrapText="1" readingOrder="1"/>
    </xf>
    <xf numFmtId="164" fontId="1458" fillId="1459" borderId="1458" xfId="0" applyNumberFormat="1" applyFont="1" applyFill="1" applyBorder="1" applyAlignment="1" applyProtection="1">
      <alignment horizontal="right" wrapText="1" readingOrder="1"/>
    </xf>
    <xf numFmtId="0" fontId="1459" fillId="1460" borderId="1459" xfId="0" applyFont="1" applyFill="1" applyBorder="1" applyAlignment="1" applyProtection="1">
      <alignment horizontal="left" vertical="top" wrapText="1" readingOrder="1"/>
    </xf>
    <xf numFmtId="0" fontId="1460" fillId="1461" borderId="1460" xfId="0" applyFont="1" applyFill="1" applyBorder="1" applyAlignment="1" applyProtection="1">
      <alignment horizontal="left" vertical="top" wrapText="1" readingOrder="1"/>
    </xf>
    <xf numFmtId="164" fontId="1461" fillId="1462" borderId="1461" xfId="0" applyNumberFormat="1" applyFont="1" applyFill="1" applyBorder="1" applyAlignment="1" applyProtection="1">
      <alignment horizontal="right" wrapText="1" readingOrder="1"/>
    </xf>
    <xf numFmtId="164" fontId="1462" fillId="1463" borderId="1462" xfId="0" applyNumberFormat="1" applyFont="1" applyFill="1" applyBorder="1" applyAlignment="1" applyProtection="1">
      <alignment horizontal="right" wrapText="1" readingOrder="1"/>
    </xf>
    <xf numFmtId="164" fontId="1463" fillId="1464" borderId="1463" xfId="0" applyNumberFormat="1" applyFont="1" applyFill="1" applyBorder="1" applyAlignment="1" applyProtection="1">
      <alignment horizontal="right" wrapText="1" readingOrder="1"/>
    </xf>
    <xf numFmtId="164" fontId="1464" fillId="1465" borderId="1464" xfId="0" applyNumberFormat="1" applyFont="1" applyFill="1" applyBorder="1" applyAlignment="1" applyProtection="1">
      <alignment horizontal="right" wrapText="1" readingOrder="1"/>
    </xf>
    <xf numFmtId="164" fontId="1465" fillId="1466" borderId="1465" xfId="0" applyNumberFormat="1" applyFont="1" applyFill="1" applyBorder="1" applyAlignment="1" applyProtection="1">
      <alignment horizontal="right" wrapText="1" readingOrder="1"/>
    </xf>
    <xf numFmtId="164" fontId="1466" fillId="1467" borderId="1466" xfId="0" applyNumberFormat="1" applyFont="1" applyFill="1" applyBorder="1" applyAlignment="1" applyProtection="1">
      <alignment horizontal="right" wrapText="1" readingOrder="1"/>
    </xf>
    <xf numFmtId="164" fontId="1467" fillId="1468" borderId="1467" xfId="0" applyNumberFormat="1" applyFont="1" applyFill="1" applyBorder="1" applyAlignment="1" applyProtection="1">
      <alignment horizontal="right" wrapText="1" readingOrder="1"/>
    </xf>
    <xf numFmtId="164" fontId="1468" fillId="1469" borderId="1468" xfId="0" applyNumberFormat="1" applyFont="1" applyFill="1" applyBorder="1" applyAlignment="1" applyProtection="1">
      <alignment horizontal="right" wrapText="1" readingOrder="1"/>
    </xf>
    <xf numFmtId="164" fontId="1469" fillId="1470" borderId="1469" xfId="0" applyNumberFormat="1" applyFont="1" applyFill="1" applyBorder="1" applyAlignment="1" applyProtection="1">
      <alignment horizontal="right" wrapText="1" readingOrder="1"/>
    </xf>
    <xf numFmtId="164" fontId="1470" fillId="1471" borderId="1470" xfId="0" applyNumberFormat="1" applyFont="1" applyFill="1" applyBorder="1" applyAlignment="1" applyProtection="1">
      <alignment horizontal="right" wrapText="1" readingOrder="1"/>
    </xf>
    <xf numFmtId="164" fontId="1471" fillId="1472" borderId="1471" xfId="0" applyNumberFormat="1" applyFont="1" applyFill="1" applyBorder="1" applyAlignment="1" applyProtection="1">
      <alignment horizontal="right" wrapText="1" readingOrder="1"/>
    </xf>
    <xf numFmtId="164" fontId="1472" fillId="1473" borderId="1472" xfId="0" applyNumberFormat="1" applyFont="1" applyFill="1" applyBorder="1" applyAlignment="1" applyProtection="1">
      <alignment horizontal="right" wrapText="1" readingOrder="1"/>
    </xf>
    <xf numFmtId="164" fontId="1473" fillId="1474" borderId="1473" xfId="0" applyNumberFormat="1" applyFont="1" applyFill="1" applyBorder="1" applyAlignment="1" applyProtection="1">
      <alignment horizontal="right" wrapText="1" readingOrder="1"/>
    </xf>
    <xf numFmtId="164" fontId="1474" fillId="1475" borderId="1474" xfId="0" applyNumberFormat="1" applyFont="1" applyFill="1" applyBorder="1" applyAlignment="1" applyProtection="1">
      <alignment horizontal="right" wrapText="1" readingOrder="1"/>
    </xf>
    <xf numFmtId="164" fontId="1475" fillId="1476" borderId="1475" xfId="0" applyNumberFormat="1" applyFont="1" applyFill="1" applyBorder="1" applyAlignment="1" applyProtection="1">
      <alignment horizontal="right" wrapText="1" readingOrder="1"/>
    </xf>
    <xf numFmtId="164" fontId="1476" fillId="1477" borderId="1476" xfId="0" applyNumberFormat="1" applyFont="1" applyFill="1" applyBorder="1" applyAlignment="1" applyProtection="1">
      <alignment horizontal="right" wrapText="1" readingOrder="1"/>
    </xf>
    <xf numFmtId="164" fontId="1477" fillId="1478" borderId="1477" xfId="0" applyNumberFormat="1" applyFont="1" applyFill="1" applyBorder="1" applyAlignment="1" applyProtection="1">
      <alignment horizontal="right" wrapText="1" readingOrder="1"/>
    </xf>
    <xf numFmtId="164" fontId="1478" fillId="1479" borderId="1478" xfId="0" applyNumberFormat="1" applyFont="1" applyFill="1" applyBorder="1" applyAlignment="1" applyProtection="1">
      <alignment horizontal="right" wrapText="1" readingOrder="1"/>
    </xf>
    <xf numFmtId="164" fontId="1479" fillId="1480" borderId="1479" xfId="0" applyNumberFormat="1" applyFont="1" applyFill="1" applyBorder="1" applyAlignment="1" applyProtection="1">
      <alignment horizontal="right" wrapText="1" readingOrder="1"/>
    </xf>
    <xf numFmtId="164" fontId="1480" fillId="1481" borderId="1480" xfId="0" applyNumberFormat="1" applyFont="1" applyFill="1" applyBorder="1" applyAlignment="1" applyProtection="1">
      <alignment horizontal="right" wrapText="1" readingOrder="1"/>
    </xf>
    <xf numFmtId="164" fontId="1481" fillId="1482" borderId="1481" xfId="0" applyNumberFormat="1" applyFont="1" applyFill="1" applyBorder="1" applyAlignment="1" applyProtection="1">
      <alignment horizontal="right" wrapText="1" readingOrder="1"/>
    </xf>
    <xf numFmtId="164" fontId="1482" fillId="1483" borderId="1482" xfId="0" applyNumberFormat="1" applyFont="1" applyFill="1" applyBorder="1" applyAlignment="1" applyProtection="1">
      <alignment horizontal="right" wrapText="1" readingOrder="1"/>
    </xf>
    <xf numFmtId="164" fontId="1483" fillId="1484" borderId="1483" xfId="0" applyNumberFormat="1" applyFont="1" applyFill="1" applyBorder="1" applyAlignment="1" applyProtection="1">
      <alignment horizontal="right" wrapText="1" readingOrder="1"/>
    </xf>
    <xf numFmtId="164" fontId="1484" fillId="1485" borderId="1484" xfId="0" applyNumberFormat="1" applyFont="1" applyFill="1" applyBorder="1" applyAlignment="1" applyProtection="1">
      <alignment horizontal="right" wrapText="1" readingOrder="1"/>
    </xf>
    <xf numFmtId="0" fontId="1485" fillId="1486" borderId="1485" xfId="0" applyFont="1" applyFill="1" applyBorder="1" applyAlignment="1" applyProtection="1">
      <alignment horizontal="left" vertical="top" wrapText="1" readingOrder="1"/>
    </xf>
    <xf numFmtId="0" fontId="1486" fillId="1487" borderId="1486" xfId="0" applyFont="1" applyFill="1" applyBorder="1" applyAlignment="1" applyProtection="1">
      <alignment horizontal="left" vertical="top" wrapText="1" readingOrder="1"/>
    </xf>
    <xf numFmtId="0" fontId="1487" fillId="1488" borderId="1487" xfId="0" applyFont="1" applyFill="1" applyBorder="1" applyAlignment="1" applyProtection="1">
      <alignment horizontal="left" vertical="top" wrapText="1" readingOrder="1"/>
    </xf>
    <xf numFmtId="0" fontId="1488" fillId="1489" borderId="1488" xfId="0" applyFont="1" applyFill="1" applyBorder="1" applyAlignment="1" applyProtection="1">
      <alignment horizontal="left" vertical="top" wrapText="1" readingOrder="1"/>
    </xf>
    <xf numFmtId="0" fontId="1489" fillId="1490" borderId="1489" xfId="0" applyFont="1" applyFill="1" applyBorder="1" applyAlignment="1" applyProtection="1">
      <alignment horizontal="left" vertical="top" wrapText="1" readingOrder="1"/>
    </xf>
    <xf numFmtId="0" fontId="1490" fillId="1491" borderId="1490" xfId="0" applyFont="1" applyFill="1" applyBorder="1" applyAlignment="1" applyProtection="1">
      <alignment horizontal="left" vertical="top" wrapText="1" readingOrder="1"/>
    </xf>
    <xf numFmtId="0" fontId="1491" fillId="1492" borderId="1491" xfId="0" applyFont="1" applyFill="1" applyBorder="1" applyAlignment="1" applyProtection="1">
      <alignment horizontal="left" vertical="top" wrapText="1" readingOrder="1"/>
    </xf>
    <xf numFmtId="0" fontId="1492" fillId="1493" borderId="1492" xfId="0" applyFont="1" applyFill="1" applyBorder="1" applyAlignment="1" applyProtection="1">
      <alignment horizontal="left" vertical="top" wrapText="1" readingOrder="1"/>
    </xf>
    <xf numFmtId="0" fontId="1493" fillId="1494" borderId="1493" xfId="0" applyFont="1" applyFill="1" applyBorder="1" applyAlignment="1" applyProtection="1">
      <alignment horizontal="left" vertical="top" wrapText="1" readingOrder="1"/>
    </xf>
    <xf numFmtId="0" fontId="1494" fillId="1495" borderId="1494" xfId="0" applyFont="1" applyFill="1" applyBorder="1" applyAlignment="1" applyProtection="1">
      <alignment horizontal="left" vertical="top" wrapText="1" readingOrder="1"/>
    </xf>
    <xf numFmtId="0" fontId="1495" fillId="1496" borderId="1495" xfId="0" applyFont="1" applyFill="1" applyBorder="1" applyAlignment="1" applyProtection="1">
      <alignment horizontal="left" vertical="top" wrapText="1" readingOrder="1"/>
    </xf>
    <xf numFmtId="0" fontId="1496" fillId="1497" borderId="1496" xfId="0" applyFont="1" applyFill="1" applyBorder="1" applyAlignment="1" applyProtection="1">
      <alignment horizontal="left" vertical="top" wrapText="1" readingOrder="1"/>
    </xf>
    <xf numFmtId="0" fontId="1497" fillId="1498" borderId="1497" xfId="0" applyFont="1" applyFill="1" applyBorder="1" applyAlignment="1" applyProtection="1">
      <alignment horizontal="left" vertical="top" wrapText="1" readingOrder="1"/>
    </xf>
    <xf numFmtId="0" fontId="1498" fillId="1499" borderId="1498" xfId="0" applyFont="1" applyFill="1" applyBorder="1" applyAlignment="1" applyProtection="1">
      <alignment horizontal="left" vertical="top" wrapText="1" readingOrder="1"/>
    </xf>
    <xf numFmtId="0" fontId="1499" fillId="1500" borderId="1499" xfId="0" applyFont="1" applyFill="1" applyBorder="1" applyAlignment="1" applyProtection="1">
      <alignment horizontal="left" vertical="top" wrapText="1" readingOrder="1"/>
    </xf>
    <xf numFmtId="0" fontId="1500" fillId="1501" borderId="1500" xfId="0" applyFont="1" applyFill="1" applyBorder="1" applyAlignment="1" applyProtection="1">
      <alignment horizontal="left" vertical="top" wrapText="1" readingOrder="1"/>
    </xf>
    <xf numFmtId="0" fontId="1501" fillId="1502" borderId="1501" xfId="0" applyFont="1" applyFill="1" applyBorder="1" applyAlignment="1" applyProtection="1">
      <alignment horizontal="left" vertical="top" wrapText="1" readingOrder="1"/>
    </xf>
    <xf numFmtId="0" fontId="1502" fillId="1503" borderId="1502" xfId="0" applyFont="1" applyFill="1" applyBorder="1" applyAlignment="1" applyProtection="1">
      <alignment horizontal="left" vertical="top" wrapText="1" readingOrder="1"/>
    </xf>
    <xf numFmtId="0" fontId="1503" fillId="1504" borderId="1503" xfId="0" applyFont="1" applyFill="1" applyBorder="1" applyAlignment="1" applyProtection="1">
      <alignment horizontal="left" vertical="top" wrapText="1" readingOrder="1"/>
    </xf>
    <xf numFmtId="0" fontId="1504" fillId="1505" borderId="1504" xfId="0" applyFont="1" applyFill="1" applyBorder="1" applyAlignment="1" applyProtection="1">
      <alignment horizontal="left" vertical="top" wrapText="1" readingOrder="1"/>
    </xf>
    <xf numFmtId="0" fontId="1505" fillId="1506" borderId="1505" xfId="0" applyFont="1" applyFill="1" applyBorder="1" applyAlignment="1" applyProtection="1">
      <alignment horizontal="left" vertical="top" wrapText="1" readingOrder="1"/>
    </xf>
    <xf numFmtId="0" fontId="1506" fillId="1507" borderId="1506" xfId="0" applyFont="1" applyFill="1" applyBorder="1" applyAlignment="1" applyProtection="1">
      <alignment horizontal="left" vertical="top" wrapText="1" readingOrder="1"/>
    </xf>
    <xf numFmtId="0" fontId="1507" fillId="1508" borderId="1507" xfId="0" applyFont="1" applyFill="1" applyBorder="1" applyAlignment="1" applyProtection="1">
      <alignment horizontal="left" vertical="top" wrapText="1" readingOrder="1"/>
    </xf>
    <xf numFmtId="0" fontId="1508" fillId="1509" borderId="1508" xfId="0" applyFont="1" applyFill="1" applyBorder="1" applyAlignment="1" applyProtection="1">
      <alignment horizontal="left" vertical="top" wrapText="1" readingOrder="1"/>
    </xf>
    <xf numFmtId="0" fontId="1509" fillId="1510" borderId="1509" xfId="0" applyFont="1" applyFill="1" applyBorder="1" applyAlignment="1" applyProtection="1">
      <alignment horizontal="left" vertical="top" wrapText="1" readingOrder="1"/>
    </xf>
    <xf numFmtId="0" fontId="1510" fillId="1511" borderId="1510" xfId="0" applyFont="1" applyFill="1" applyBorder="1" applyAlignment="1" applyProtection="1">
      <alignment horizontal="right" vertical="top" wrapText="1" readingOrder="1"/>
    </xf>
    <xf numFmtId="0" fontId="1511" fillId="1512" borderId="1511" xfId="0" applyFont="1" applyFill="1" applyBorder="1" applyAlignment="1" applyProtection="1">
      <alignment horizontal="left" vertical="top" wrapText="1" readingOrder="1"/>
    </xf>
    <xf numFmtId="0" fontId="1512" fillId="1513" borderId="1512" xfId="0" applyFont="1" applyFill="1" applyBorder="1" applyAlignment="1" applyProtection="1">
      <alignment horizontal="left" vertical="top" wrapText="1" readingOrder="1"/>
    </xf>
    <xf numFmtId="164" fontId="1513" fillId="1514" borderId="1513" xfId="0" applyNumberFormat="1" applyFont="1" applyFill="1" applyBorder="1" applyAlignment="1" applyProtection="1">
      <alignment horizontal="right" wrapText="1" readingOrder="1"/>
    </xf>
    <xf numFmtId="164" fontId="1514" fillId="1515" borderId="1514" xfId="0" applyNumberFormat="1" applyFont="1" applyFill="1" applyBorder="1" applyAlignment="1" applyProtection="1">
      <alignment horizontal="right" wrapText="1" readingOrder="1"/>
    </xf>
    <xf numFmtId="164" fontId="1515" fillId="1516" borderId="1515" xfId="0" applyNumberFormat="1" applyFont="1" applyFill="1" applyBorder="1" applyAlignment="1" applyProtection="1">
      <alignment horizontal="right" wrapText="1" readingOrder="1"/>
    </xf>
    <xf numFmtId="164" fontId="1516" fillId="1517" borderId="1516" xfId="0" applyNumberFormat="1" applyFont="1" applyFill="1" applyBorder="1" applyAlignment="1" applyProtection="1">
      <alignment horizontal="right" wrapText="1" readingOrder="1"/>
    </xf>
    <xf numFmtId="164" fontId="1517" fillId="1518" borderId="1517" xfId="0" applyNumberFormat="1" applyFont="1" applyFill="1" applyBorder="1" applyAlignment="1" applyProtection="1">
      <alignment horizontal="right" wrapText="1" readingOrder="1"/>
    </xf>
    <xf numFmtId="164" fontId="1518" fillId="1519" borderId="1518" xfId="0" applyNumberFormat="1" applyFont="1" applyFill="1" applyBorder="1" applyAlignment="1" applyProtection="1">
      <alignment horizontal="right" wrapText="1" readingOrder="1"/>
    </xf>
    <xf numFmtId="164" fontId="1519" fillId="1520" borderId="1519" xfId="0" applyNumberFormat="1" applyFont="1" applyFill="1" applyBorder="1" applyAlignment="1" applyProtection="1">
      <alignment horizontal="right" wrapText="1" readingOrder="1"/>
    </xf>
    <xf numFmtId="164" fontId="1520" fillId="1521" borderId="1520" xfId="0" applyNumberFormat="1" applyFont="1" applyFill="1" applyBorder="1" applyAlignment="1" applyProtection="1">
      <alignment horizontal="right" wrapText="1" readingOrder="1"/>
    </xf>
    <xf numFmtId="164" fontId="1521" fillId="1522" borderId="1521" xfId="0" applyNumberFormat="1" applyFont="1" applyFill="1" applyBorder="1" applyAlignment="1" applyProtection="1">
      <alignment horizontal="right" wrapText="1" readingOrder="1"/>
    </xf>
    <xf numFmtId="164" fontId="1522" fillId="1523" borderId="1522" xfId="0" applyNumberFormat="1" applyFont="1" applyFill="1" applyBorder="1" applyAlignment="1" applyProtection="1">
      <alignment horizontal="right" wrapText="1" readingOrder="1"/>
    </xf>
    <xf numFmtId="164" fontId="1523" fillId="1524" borderId="1523" xfId="0" applyNumberFormat="1" applyFont="1" applyFill="1" applyBorder="1" applyAlignment="1" applyProtection="1">
      <alignment horizontal="right" wrapText="1" readingOrder="1"/>
    </xf>
    <xf numFmtId="164" fontId="1524" fillId="1525" borderId="1524" xfId="0" applyNumberFormat="1" applyFont="1" applyFill="1" applyBorder="1" applyAlignment="1" applyProtection="1">
      <alignment horizontal="right" wrapText="1" readingOrder="1"/>
    </xf>
    <xf numFmtId="164" fontId="1525" fillId="1526" borderId="1525" xfId="0" applyNumberFormat="1" applyFont="1" applyFill="1" applyBorder="1" applyAlignment="1" applyProtection="1">
      <alignment horizontal="right" wrapText="1" readingOrder="1"/>
    </xf>
    <xf numFmtId="164" fontId="1526" fillId="1527" borderId="1526" xfId="0" applyNumberFormat="1" applyFont="1" applyFill="1" applyBorder="1" applyAlignment="1" applyProtection="1">
      <alignment horizontal="right" wrapText="1" readingOrder="1"/>
    </xf>
    <xf numFmtId="164" fontId="1527" fillId="1528" borderId="1527" xfId="0" applyNumberFormat="1" applyFont="1" applyFill="1" applyBorder="1" applyAlignment="1" applyProtection="1">
      <alignment horizontal="right" wrapText="1" readingOrder="1"/>
    </xf>
    <xf numFmtId="164" fontId="1528" fillId="1529" borderId="1528" xfId="0" applyNumberFormat="1" applyFont="1" applyFill="1" applyBorder="1" applyAlignment="1" applyProtection="1">
      <alignment horizontal="right" wrapText="1" readingOrder="1"/>
    </xf>
    <xf numFmtId="164" fontId="1529" fillId="1530" borderId="1529" xfId="0" applyNumberFormat="1" applyFont="1" applyFill="1" applyBorder="1" applyAlignment="1" applyProtection="1">
      <alignment horizontal="right" wrapText="1" readingOrder="1"/>
    </xf>
    <xf numFmtId="164" fontId="1530" fillId="1531" borderId="1530" xfId="0" applyNumberFormat="1" applyFont="1" applyFill="1" applyBorder="1" applyAlignment="1" applyProtection="1">
      <alignment horizontal="right" wrapText="1" readingOrder="1"/>
    </xf>
    <xf numFmtId="164" fontId="1531" fillId="1532" borderId="1531" xfId="0" applyNumberFormat="1" applyFont="1" applyFill="1" applyBorder="1" applyAlignment="1" applyProtection="1">
      <alignment horizontal="right" wrapText="1" readingOrder="1"/>
    </xf>
    <xf numFmtId="164" fontId="1532" fillId="1533" borderId="1532" xfId="0" applyNumberFormat="1" applyFont="1" applyFill="1" applyBorder="1" applyAlignment="1" applyProtection="1">
      <alignment horizontal="right" wrapText="1" readingOrder="1"/>
    </xf>
    <xf numFmtId="164" fontId="1533" fillId="1534" borderId="1533" xfId="0" applyNumberFormat="1" applyFont="1" applyFill="1" applyBorder="1" applyAlignment="1" applyProtection="1">
      <alignment horizontal="right" wrapText="1" readingOrder="1"/>
    </xf>
    <xf numFmtId="164" fontId="1534" fillId="1535" borderId="1534" xfId="0" applyNumberFormat="1" applyFont="1" applyFill="1" applyBorder="1" applyAlignment="1" applyProtection="1">
      <alignment horizontal="right" wrapText="1" readingOrder="1"/>
    </xf>
    <xf numFmtId="164" fontId="1535" fillId="1536" borderId="1535" xfId="0" applyNumberFormat="1" applyFont="1" applyFill="1" applyBorder="1" applyAlignment="1" applyProtection="1">
      <alignment horizontal="right" wrapText="1" readingOrder="1"/>
    </xf>
    <xf numFmtId="164" fontId="1536" fillId="1537" borderId="1536" xfId="0" applyNumberFormat="1" applyFont="1" applyFill="1" applyBorder="1" applyAlignment="1" applyProtection="1">
      <alignment horizontal="right" wrapText="1" readingOrder="1"/>
    </xf>
    <xf numFmtId="0" fontId="1537" fillId="1538" borderId="1537" xfId="0" applyFont="1" applyFill="1" applyBorder="1" applyAlignment="1" applyProtection="1">
      <alignment horizontal="left" vertical="top" wrapText="1" readingOrder="1"/>
    </xf>
    <xf numFmtId="0" fontId="1538" fillId="1539" borderId="1538" xfId="0" applyFont="1" applyFill="1" applyBorder="1" applyAlignment="1" applyProtection="1">
      <alignment horizontal="left" vertical="top" wrapText="1" readingOrder="1"/>
    </xf>
    <xf numFmtId="164" fontId="1539" fillId="1540" borderId="1539" xfId="0" applyNumberFormat="1" applyFont="1" applyFill="1" applyBorder="1" applyAlignment="1" applyProtection="1">
      <alignment horizontal="right" wrapText="1" readingOrder="1"/>
    </xf>
    <xf numFmtId="164" fontId="1540" fillId="1541" borderId="1540" xfId="0" applyNumberFormat="1" applyFont="1" applyFill="1" applyBorder="1" applyAlignment="1" applyProtection="1">
      <alignment horizontal="right" wrapText="1" readingOrder="1"/>
    </xf>
    <xf numFmtId="164" fontId="1541" fillId="1542" borderId="1541" xfId="0" applyNumberFormat="1" applyFont="1" applyFill="1" applyBorder="1" applyAlignment="1" applyProtection="1">
      <alignment horizontal="right" wrapText="1" readingOrder="1"/>
    </xf>
    <xf numFmtId="164" fontId="1542" fillId="1543" borderId="1542" xfId="0" applyNumberFormat="1" applyFont="1" applyFill="1" applyBorder="1" applyAlignment="1" applyProtection="1">
      <alignment horizontal="right" wrapText="1" readingOrder="1"/>
    </xf>
    <xf numFmtId="164" fontId="1543" fillId="1544" borderId="1543" xfId="0" applyNumberFormat="1" applyFont="1" applyFill="1" applyBorder="1" applyAlignment="1" applyProtection="1">
      <alignment horizontal="right" wrapText="1" readingOrder="1"/>
    </xf>
    <xf numFmtId="164" fontId="1544" fillId="1545" borderId="1544" xfId="0" applyNumberFormat="1" applyFont="1" applyFill="1" applyBorder="1" applyAlignment="1" applyProtection="1">
      <alignment horizontal="right" wrapText="1" readingOrder="1"/>
    </xf>
    <xf numFmtId="164" fontId="1545" fillId="1546" borderId="1545" xfId="0" applyNumberFormat="1" applyFont="1" applyFill="1" applyBorder="1" applyAlignment="1" applyProtection="1">
      <alignment horizontal="right" wrapText="1" readingOrder="1"/>
    </xf>
    <xf numFmtId="164" fontId="1546" fillId="1547" borderId="1546" xfId="0" applyNumberFormat="1" applyFont="1" applyFill="1" applyBorder="1" applyAlignment="1" applyProtection="1">
      <alignment horizontal="right" wrapText="1" readingOrder="1"/>
    </xf>
    <xf numFmtId="164" fontId="1547" fillId="1548" borderId="1547" xfId="0" applyNumberFormat="1" applyFont="1" applyFill="1" applyBorder="1" applyAlignment="1" applyProtection="1">
      <alignment horizontal="right" wrapText="1" readingOrder="1"/>
    </xf>
    <xf numFmtId="164" fontId="1548" fillId="1549" borderId="1548" xfId="0" applyNumberFormat="1" applyFont="1" applyFill="1" applyBorder="1" applyAlignment="1" applyProtection="1">
      <alignment horizontal="right" wrapText="1" readingOrder="1"/>
    </xf>
    <xf numFmtId="164" fontId="1549" fillId="1550" borderId="1549" xfId="0" applyNumberFormat="1" applyFont="1" applyFill="1" applyBorder="1" applyAlignment="1" applyProtection="1">
      <alignment horizontal="right" wrapText="1" readingOrder="1"/>
    </xf>
    <xf numFmtId="164" fontId="1550" fillId="1551" borderId="1550" xfId="0" applyNumberFormat="1" applyFont="1" applyFill="1" applyBorder="1" applyAlignment="1" applyProtection="1">
      <alignment horizontal="right" wrapText="1" readingOrder="1"/>
    </xf>
    <xf numFmtId="164" fontId="1551" fillId="1552" borderId="1551" xfId="0" applyNumberFormat="1" applyFont="1" applyFill="1" applyBorder="1" applyAlignment="1" applyProtection="1">
      <alignment horizontal="right" wrapText="1" readingOrder="1"/>
    </xf>
    <xf numFmtId="164" fontId="1552" fillId="1553" borderId="1552" xfId="0" applyNumberFormat="1" applyFont="1" applyFill="1" applyBorder="1" applyAlignment="1" applyProtection="1">
      <alignment horizontal="right" wrapText="1" readingOrder="1"/>
    </xf>
    <xf numFmtId="164" fontId="1553" fillId="1554" borderId="1553" xfId="0" applyNumberFormat="1" applyFont="1" applyFill="1" applyBorder="1" applyAlignment="1" applyProtection="1">
      <alignment horizontal="right" wrapText="1" readingOrder="1"/>
    </xf>
    <xf numFmtId="164" fontId="1554" fillId="1555" borderId="1554" xfId="0" applyNumberFormat="1" applyFont="1" applyFill="1" applyBorder="1" applyAlignment="1" applyProtection="1">
      <alignment horizontal="right" wrapText="1" readingOrder="1"/>
    </xf>
    <xf numFmtId="164" fontId="1555" fillId="1556" borderId="1555" xfId="0" applyNumberFormat="1" applyFont="1" applyFill="1" applyBorder="1" applyAlignment="1" applyProtection="1">
      <alignment horizontal="right" wrapText="1" readingOrder="1"/>
    </xf>
    <xf numFmtId="164" fontId="1556" fillId="1557" borderId="1556" xfId="0" applyNumberFormat="1" applyFont="1" applyFill="1" applyBorder="1" applyAlignment="1" applyProtection="1">
      <alignment horizontal="right" wrapText="1" readingOrder="1"/>
    </xf>
    <xf numFmtId="164" fontId="1557" fillId="1558" borderId="1557" xfId="0" applyNumberFormat="1" applyFont="1" applyFill="1" applyBorder="1" applyAlignment="1" applyProtection="1">
      <alignment horizontal="right" wrapText="1" readingOrder="1"/>
    </xf>
    <xf numFmtId="164" fontId="1558" fillId="1559" borderId="1558" xfId="0" applyNumberFormat="1" applyFont="1" applyFill="1" applyBorder="1" applyAlignment="1" applyProtection="1">
      <alignment horizontal="right" wrapText="1" readingOrder="1"/>
    </xf>
    <xf numFmtId="0" fontId="1559" fillId="1560" borderId="1559" xfId="0" applyFont="1" applyFill="1" applyBorder="1" applyAlignment="1" applyProtection="1">
      <alignment horizontal="right" wrapText="1" readingOrder="1"/>
    </xf>
    <xf numFmtId="0" fontId="1560" fillId="1561" borderId="1560" xfId="0" applyFont="1" applyFill="1" applyBorder="1" applyAlignment="1" applyProtection="1">
      <alignment horizontal="right" wrapText="1" readingOrder="1"/>
    </xf>
    <xf numFmtId="0" fontId="1561" fillId="1562" borderId="1561" xfId="0" applyFont="1" applyFill="1" applyBorder="1" applyAlignment="1" applyProtection="1">
      <alignment horizontal="right" wrapText="1" readingOrder="1"/>
    </xf>
    <xf numFmtId="164" fontId="1562" fillId="1563" borderId="1562" xfId="0" applyNumberFormat="1" applyFont="1" applyFill="1" applyBorder="1" applyAlignment="1" applyProtection="1">
      <alignment horizontal="right" wrapText="1" readingOrder="1"/>
    </xf>
    <xf numFmtId="0" fontId="1563" fillId="1564" borderId="1563" xfId="0" applyFont="1" applyFill="1" applyBorder="1" applyAlignment="1" applyProtection="1">
      <alignment horizontal="left" vertical="top" wrapText="1" readingOrder="1"/>
    </xf>
    <xf numFmtId="0" fontId="1564" fillId="1565" borderId="1564" xfId="0" applyFont="1" applyFill="1" applyBorder="1" applyAlignment="1" applyProtection="1">
      <alignment horizontal="left" vertical="top" wrapText="1" readingOrder="1"/>
    </xf>
    <xf numFmtId="164" fontId="1565" fillId="1566" borderId="1565" xfId="0" applyNumberFormat="1" applyFont="1" applyFill="1" applyBorder="1" applyAlignment="1" applyProtection="1">
      <alignment horizontal="right" wrapText="1" readingOrder="1"/>
    </xf>
    <xf numFmtId="164" fontId="1566" fillId="1567" borderId="1566" xfId="0" applyNumberFormat="1" applyFont="1" applyFill="1" applyBorder="1" applyAlignment="1" applyProtection="1">
      <alignment horizontal="right" wrapText="1" readingOrder="1"/>
    </xf>
    <xf numFmtId="164" fontId="1567" fillId="1568" borderId="1567" xfId="0" applyNumberFormat="1" applyFont="1" applyFill="1" applyBorder="1" applyAlignment="1" applyProtection="1">
      <alignment horizontal="right" wrapText="1" readingOrder="1"/>
    </xf>
    <xf numFmtId="164" fontId="1568" fillId="1569" borderId="1568" xfId="0" applyNumberFormat="1" applyFont="1" applyFill="1" applyBorder="1" applyAlignment="1" applyProtection="1">
      <alignment horizontal="right" wrapText="1" readingOrder="1"/>
    </xf>
    <xf numFmtId="164" fontId="1569" fillId="1570" borderId="1569" xfId="0" applyNumberFormat="1" applyFont="1" applyFill="1" applyBorder="1" applyAlignment="1" applyProtection="1">
      <alignment horizontal="right" wrapText="1" readingOrder="1"/>
    </xf>
    <xf numFmtId="164" fontId="1570" fillId="1571" borderId="1570" xfId="0" applyNumberFormat="1" applyFont="1" applyFill="1" applyBorder="1" applyAlignment="1" applyProtection="1">
      <alignment horizontal="right" wrapText="1" readingOrder="1"/>
    </xf>
    <xf numFmtId="164" fontId="1571" fillId="1572" borderId="1571" xfId="0" applyNumberFormat="1" applyFont="1" applyFill="1" applyBorder="1" applyAlignment="1" applyProtection="1">
      <alignment horizontal="right" wrapText="1" readingOrder="1"/>
    </xf>
    <xf numFmtId="164" fontId="1572" fillId="1573" borderId="1572" xfId="0" applyNumberFormat="1" applyFont="1" applyFill="1" applyBorder="1" applyAlignment="1" applyProtection="1">
      <alignment horizontal="right" wrapText="1" readingOrder="1"/>
    </xf>
    <xf numFmtId="164" fontId="1573" fillId="1574" borderId="1573" xfId="0" applyNumberFormat="1" applyFont="1" applyFill="1" applyBorder="1" applyAlignment="1" applyProtection="1">
      <alignment horizontal="right" wrapText="1" readingOrder="1"/>
    </xf>
    <xf numFmtId="164" fontId="1574" fillId="1575" borderId="1574" xfId="0" applyNumberFormat="1" applyFont="1" applyFill="1" applyBorder="1" applyAlignment="1" applyProtection="1">
      <alignment horizontal="right" wrapText="1" readingOrder="1"/>
    </xf>
    <xf numFmtId="164" fontId="1575" fillId="1576" borderId="1575" xfId="0" applyNumberFormat="1" applyFont="1" applyFill="1" applyBorder="1" applyAlignment="1" applyProtection="1">
      <alignment horizontal="right" wrapText="1" readingOrder="1"/>
    </xf>
    <xf numFmtId="164" fontId="1576" fillId="1577" borderId="1576" xfId="0" applyNumberFormat="1" applyFont="1" applyFill="1" applyBorder="1" applyAlignment="1" applyProtection="1">
      <alignment horizontal="right" wrapText="1" readingOrder="1"/>
    </xf>
    <xf numFmtId="164" fontId="1577" fillId="1578" borderId="1577" xfId="0" applyNumberFormat="1" applyFont="1" applyFill="1" applyBorder="1" applyAlignment="1" applyProtection="1">
      <alignment horizontal="right" wrapText="1" readingOrder="1"/>
    </xf>
    <xf numFmtId="164" fontId="1578" fillId="1579" borderId="1578" xfId="0" applyNumberFormat="1" applyFont="1" applyFill="1" applyBorder="1" applyAlignment="1" applyProtection="1">
      <alignment horizontal="right" wrapText="1" readingOrder="1"/>
    </xf>
    <xf numFmtId="164" fontId="1579" fillId="1580" borderId="1579" xfId="0" applyNumberFormat="1" applyFont="1" applyFill="1" applyBorder="1" applyAlignment="1" applyProtection="1">
      <alignment horizontal="right" wrapText="1" readingOrder="1"/>
    </xf>
    <xf numFmtId="164" fontId="1580" fillId="1581" borderId="1580" xfId="0" applyNumberFormat="1" applyFont="1" applyFill="1" applyBorder="1" applyAlignment="1" applyProtection="1">
      <alignment horizontal="right" wrapText="1" readingOrder="1"/>
    </xf>
    <xf numFmtId="164" fontId="1581" fillId="1582" borderId="1581" xfId="0" applyNumberFormat="1" applyFont="1" applyFill="1" applyBorder="1" applyAlignment="1" applyProtection="1">
      <alignment horizontal="right" wrapText="1" readingOrder="1"/>
    </xf>
    <xf numFmtId="164" fontId="1582" fillId="1583" borderId="1582" xfId="0" applyNumberFormat="1" applyFont="1" applyFill="1" applyBorder="1" applyAlignment="1" applyProtection="1">
      <alignment horizontal="right" wrapText="1" readingOrder="1"/>
    </xf>
    <xf numFmtId="164" fontId="1583" fillId="1584" borderId="1583" xfId="0" applyNumberFormat="1" applyFont="1" applyFill="1" applyBorder="1" applyAlignment="1" applyProtection="1">
      <alignment horizontal="right" wrapText="1" readingOrder="1"/>
    </xf>
    <xf numFmtId="164" fontId="1584" fillId="1585" borderId="1584" xfId="0" applyNumberFormat="1" applyFont="1" applyFill="1" applyBorder="1" applyAlignment="1" applyProtection="1">
      <alignment horizontal="right" wrapText="1" readingOrder="1"/>
    </xf>
    <xf numFmtId="164" fontId="1585" fillId="1586" borderId="1585" xfId="0" applyNumberFormat="1" applyFont="1" applyFill="1" applyBorder="1" applyAlignment="1" applyProtection="1">
      <alignment horizontal="right" wrapText="1" readingOrder="1"/>
    </xf>
    <xf numFmtId="164" fontId="1586" fillId="1587" borderId="1586" xfId="0" applyNumberFormat="1" applyFont="1" applyFill="1" applyBorder="1" applyAlignment="1" applyProtection="1">
      <alignment horizontal="right" wrapText="1" readingOrder="1"/>
    </xf>
    <xf numFmtId="164" fontId="1587" fillId="1588" borderId="1587" xfId="0" applyNumberFormat="1" applyFont="1" applyFill="1" applyBorder="1" applyAlignment="1" applyProtection="1">
      <alignment horizontal="right" wrapText="1" readingOrder="1"/>
    </xf>
    <xf numFmtId="164" fontId="1588" fillId="1589" borderId="1588" xfId="0" applyNumberFormat="1" applyFont="1" applyFill="1" applyBorder="1" applyAlignment="1" applyProtection="1">
      <alignment horizontal="right" wrapText="1" readingOrder="1"/>
    </xf>
    <xf numFmtId="0" fontId="1589" fillId="1590" borderId="1589" xfId="0" applyFont="1" applyFill="1" applyBorder="1" applyAlignment="1" applyProtection="1">
      <alignment horizontal="left" vertical="top" wrapText="1" readingOrder="1"/>
    </xf>
    <xf numFmtId="0" fontId="1590" fillId="1591" borderId="1590" xfId="0" applyFont="1" applyFill="1" applyBorder="1" applyAlignment="1" applyProtection="1">
      <alignment horizontal="left" vertical="top" wrapText="1" readingOrder="1"/>
    </xf>
    <xf numFmtId="164" fontId="1591" fillId="1593" borderId="1591" xfId="0" applyNumberFormat="1" applyFont="1" applyFill="1" applyBorder="1" applyAlignment="1" applyProtection="1">
      <alignment horizontal="right" wrapText="1" readingOrder="1"/>
    </xf>
    <xf numFmtId="164" fontId="1592" fillId="1594" borderId="1592" xfId="0" applyNumberFormat="1" applyFont="1" applyFill="1" applyBorder="1" applyAlignment="1" applyProtection="1">
      <alignment horizontal="right" wrapText="1" readingOrder="1"/>
    </xf>
    <xf numFmtId="164" fontId="1593" fillId="1595" borderId="1593" xfId="0" applyNumberFormat="1" applyFont="1" applyFill="1" applyBorder="1" applyAlignment="1" applyProtection="1">
      <alignment horizontal="right" wrapText="1" readingOrder="1"/>
    </xf>
    <xf numFmtId="164" fontId="1594" fillId="1596" borderId="1594" xfId="0" applyNumberFormat="1" applyFont="1" applyFill="1" applyBorder="1" applyAlignment="1" applyProtection="1">
      <alignment horizontal="right" wrapText="1" readingOrder="1"/>
    </xf>
    <xf numFmtId="164" fontId="1595" fillId="1597" borderId="1595" xfId="0" applyNumberFormat="1" applyFont="1" applyFill="1" applyBorder="1" applyAlignment="1" applyProtection="1">
      <alignment horizontal="right" wrapText="1" readingOrder="1"/>
    </xf>
    <xf numFmtId="164" fontId="1596" fillId="1598" borderId="1596" xfId="0" applyNumberFormat="1" applyFont="1" applyFill="1" applyBorder="1" applyAlignment="1" applyProtection="1">
      <alignment horizontal="right" wrapText="1" readingOrder="1"/>
    </xf>
    <xf numFmtId="164" fontId="1597" fillId="1599" borderId="1597" xfId="0" applyNumberFormat="1" applyFont="1" applyFill="1" applyBorder="1" applyAlignment="1" applyProtection="1">
      <alignment horizontal="right" wrapText="1" readingOrder="1"/>
    </xf>
    <xf numFmtId="164" fontId="1598" fillId="1600" borderId="1598" xfId="0" applyNumberFormat="1" applyFont="1" applyFill="1" applyBorder="1" applyAlignment="1" applyProtection="1">
      <alignment horizontal="right" wrapText="1" readingOrder="1"/>
    </xf>
    <xf numFmtId="164" fontId="1599" fillId="1601" borderId="1599" xfId="0" applyNumberFormat="1" applyFont="1" applyFill="1" applyBorder="1" applyAlignment="1" applyProtection="1">
      <alignment horizontal="right" wrapText="1" readingOrder="1"/>
    </xf>
    <xf numFmtId="164" fontId="1600" fillId="1602" borderId="1600" xfId="0" applyNumberFormat="1" applyFont="1" applyFill="1" applyBorder="1" applyAlignment="1" applyProtection="1">
      <alignment horizontal="right" wrapText="1" readingOrder="1"/>
    </xf>
    <xf numFmtId="164" fontId="1601" fillId="1603" borderId="1601" xfId="0" applyNumberFormat="1" applyFont="1" applyFill="1" applyBorder="1" applyAlignment="1" applyProtection="1">
      <alignment horizontal="right" wrapText="1" readingOrder="1"/>
    </xf>
    <xf numFmtId="164" fontId="1602" fillId="1604" borderId="1602" xfId="0" applyNumberFormat="1" applyFont="1" applyFill="1" applyBorder="1" applyAlignment="1" applyProtection="1">
      <alignment horizontal="right" wrapText="1" readingOrder="1"/>
    </xf>
    <xf numFmtId="164" fontId="1603" fillId="1605" borderId="1603" xfId="0" applyNumberFormat="1" applyFont="1" applyFill="1" applyBorder="1" applyAlignment="1" applyProtection="1">
      <alignment horizontal="right" wrapText="1" readingOrder="1"/>
    </xf>
    <xf numFmtId="164" fontId="1604" fillId="1606" borderId="1604" xfId="0" applyNumberFormat="1" applyFont="1" applyFill="1" applyBorder="1" applyAlignment="1" applyProtection="1">
      <alignment horizontal="right" wrapText="1" readingOrder="1"/>
    </xf>
    <xf numFmtId="164" fontId="1605" fillId="1607" borderId="1605" xfId="0" applyNumberFormat="1" applyFont="1" applyFill="1" applyBorder="1" applyAlignment="1" applyProtection="1">
      <alignment horizontal="right" wrapText="1" readingOrder="1"/>
    </xf>
    <xf numFmtId="164" fontId="1606" fillId="1608" borderId="1606" xfId="0" applyNumberFormat="1" applyFont="1" applyFill="1" applyBorder="1" applyAlignment="1" applyProtection="1">
      <alignment horizontal="right" wrapText="1" readingOrder="1"/>
    </xf>
    <xf numFmtId="164" fontId="1607" fillId="1609" borderId="1607" xfId="0" applyNumberFormat="1" applyFont="1" applyFill="1" applyBorder="1" applyAlignment="1" applyProtection="1">
      <alignment horizontal="right" wrapText="1" readingOrder="1"/>
    </xf>
    <xf numFmtId="164" fontId="1608" fillId="1610" borderId="1608" xfId="0" applyNumberFormat="1" applyFont="1" applyFill="1" applyBorder="1" applyAlignment="1" applyProtection="1">
      <alignment horizontal="right" wrapText="1" readingOrder="1"/>
    </xf>
    <xf numFmtId="164" fontId="1609" fillId="1611" borderId="1609" xfId="0" applyNumberFormat="1" applyFont="1" applyFill="1" applyBorder="1" applyAlignment="1" applyProtection="1">
      <alignment horizontal="right" wrapText="1" readingOrder="1"/>
    </xf>
    <xf numFmtId="164" fontId="1610" fillId="1612" borderId="1610" xfId="0" applyNumberFormat="1" applyFont="1" applyFill="1" applyBorder="1" applyAlignment="1" applyProtection="1">
      <alignment horizontal="right" wrapText="1" readingOrder="1"/>
    </xf>
    <xf numFmtId="164" fontId="1611" fillId="1613" borderId="1611" xfId="0" applyNumberFormat="1" applyFont="1" applyFill="1" applyBorder="1" applyAlignment="1" applyProtection="1">
      <alignment horizontal="right" wrapText="1" readingOrder="1"/>
    </xf>
    <xf numFmtId="164" fontId="1612" fillId="1614" borderId="1612" xfId="0" applyNumberFormat="1" applyFont="1" applyFill="1" applyBorder="1" applyAlignment="1" applyProtection="1">
      <alignment horizontal="right" wrapText="1" readingOrder="1"/>
    </xf>
    <xf numFmtId="164" fontId="1613" fillId="1615" borderId="1613" xfId="0" applyNumberFormat="1" applyFont="1" applyFill="1" applyBorder="1" applyAlignment="1" applyProtection="1">
      <alignment horizontal="right" wrapText="1" readingOrder="1"/>
    </xf>
    <xf numFmtId="164" fontId="1614" fillId="1616" borderId="1614" xfId="0" applyNumberFormat="1" applyFont="1" applyFill="1" applyBorder="1" applyAlignment="1" applyProtection="1">
      <alignment horizontal="right" wrapText="1" readingOrder="1"/>
    </xf>
    <xf numFmtId="0" fontId="1615" fillId="1617" borderId="1615" xfId="0" applyFont="1" applyFill="1" applyBorder="1" applyAlignment="1" applyProtection="1">
      <alignment readingOrder="1"/>
    </xf>
    <xf numFmtId="0" fontId="1616" fillId="1618" borderId="1616" xfId="0" applyFont="1" applyFill="1" applyBorder="1" applyProtection="1"/>
    <xf numFmtId="0" fontId="1617" fillId="1619" borderId="1617" xfId="0" applyFont="1" applyFill="1" applyBorder="1" applyAlignment="1" applyProtection="1">
      <alignment horizontal="left" vertical="top" wrapText="1"/>
    </xf>
    <xf numFmtId="0" fontId="1618" fillId="1620" borderId="1618" xfId="0" applyFont="1" applyFill="1" applyBorder="1" applyAlignment="1" applyProtection="1">
      <alignment horizontal="left" vertical="top" wrapText="1"/>
    </xf>
    <xf numFmtId="165" fontId="135" fillId="136" borderId="135" xfId="0" applyNumberFormat="1" applyFont="1" applyFill="1" applyBorder="1" applyAlignment="1" applyProtection="1">
      <alignment horizontal="right" wrapText="1" readingOrder="1"/>
    </xf>
    <xf numFmtId="9" fontId="0" fillId="0" borderId="0" xfId="1" applyFont="1"/>
    <xf numFmtId="9" fontId="0" fillId="0" borderId="0" xfId="0" applyNumberFormat="1"/>
    <xf numFmtId="0" fontId="1620" fillId="1620" borderId="1618" xfId="0" applyFont="1" applyFill="1" applyBorder="1" applyAlignment="1" applyProtection="1">
      <alignment horizontal="left" readingOrder="1"/>
    </xf>
    <xf numFmtId="0" fontId="0" fillId="0" borderId="1618" xfId="0" applyBorder="1"/>
    <xf numFmtId="0" fontId="1621" fillId="1620" borderId="1618" xfId="0" applyFont="1" applyFill="1" applyBorder="1" applyAlignment="1" applyProtection="1">
      <alignment horizontal="left" readingOrder="1"/>
    </xf>
    <xf numFmtId="0" fontId="1622" fillId="29" borderId="1614" xfId="0" applyFont="1" applyFill="1" applyBorder="1" applyAlignment="1" applyProtection="1">
      <alignment horizontal="left" vertical="top" wrapText="1" readingOrder="1"/>
    </xf>
    <xf numFmtId="0" fontId="1623" fillId="29" borderId="1614" xfId="0" applyFont="1" applyFill="1" applyBorder="1" applyAlignment="1" applyProtection="1">
      <alignment horizontal="center" vertical="top" wrapText="1" readingOrder="1"/>
    </xf>
    <xf numFmtId="0" fontId="1624" fillId="1591" borderId="1614" xfId="0" applyFont="1" applyFill="1" applyBorder="1" applyAlignment="1" applyProtection="1">
      <alignment horizontal="left" vertical="top" wrapText="1" readingOrder="1"/>
    </xf>
    <xf numFmtId="0" fontId="1621" fillId="1592" borderId="1614" xfId="0" applyFont="1" applyFill="1" applyBorder="1" applyAlignment="1" applyProtection="1">
      <alignment horizontal="left" vertical="top" wrapText="1" readingOrder="1"/>
    </xf>
    <xf numFmtId="0" fontId="1625" fillId="1511" borderId="1485" xfId="0" applyFont="1" applyFill="1" applyBorder="1" applyAlignment="1" applyProtection="1">
      <alignment horizontal="left" vertical="top" wrapText="1" readingOrder="1"/>
    </xf>
    <xf numFmtId="0" fontId="1625" fillId="1511" borderId="1618" xfId="0" applyFont="1" applyFill="1" applyBorder="1" applyAlignment="1" applyProtection="1">
      <alignment horizontal="left" vertical="top" wrapText="1" readingOrder="1"/>
    </xf>
    <xf numFmtId="0" fontId="1625" fillId="1511" borderId="1510" xfId="0" applyFont="1" applyFill="1" applyBorder="1" applyAlignment="1" applyProtection="1">
      <alignment horizontal="right" vertical="top" wrapText="1" readingOrder="1"/>
    </xf>
    <xf numFmtId="0" fontId="1625" fillId="1591" borderId="1614" xfId="0" applyFont="1" applyFill="1" applyBorder="1" applyAlignment="1" applyProtection="1">
      <alignment horizontal="left" vertical="top" wrapText="1" readingOrder="1"/>
    </xf>
    <xf numFmtId="164" fontId="1621" fillId="1620" borderId="1614" xfId="0" applyNumberFormat="1" applyFont="1" applyFill="1" applyBorder="1" applyAlignment="1" applyProtection="1">
      <alignment horizontal="right" wrapText="1" readingOrder="1"/>
    </xf>
    <xf numFmtId="0" fontId="1621" fillId="1620" borderId="1614" xfId="0" applyFont="1" applyFill="1" applyBorder="1" applyAlignment="1" applyProtection="1">
      <alignment horizontal="right" wrapText="1" readingOrder="1"/>
    </xf>
    <xf numFmtId="0" fontId="1626" fillId="1620" borderId="1618" xfId="0" applyFont="1" applyFill="1" applyBorder="1" applyAlignment="1" applyProtection="1">
      <alignment readingOrder="1"/>
    </xf>
    <xf numFmtId="0" fontId="1626" fillId="1620" borderId="1618" xfId="0" applyFont="1" applyFill="1" applyBorder="1" applyProtection="1"/>
    <xf numFmtId="0" fontId="1627" fillId="0" borderId="0" xfId="0" applyFont="1"/>
    <xf numFmtId="1" fontId="0" fillId="0" borderId="0" xfId="1" applyNumberFormat="1" applyFont="1"/>
    <xf numFmtId="1" fontId="0" fillId="0" borderId="0" xfId="0" applyNumberFormat="1"/>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'VA industrie  en% (volume)'!$A$16</c:f>
              <c:strCache>
                <c:ptCount val="1"/>
                <c:pt idx="0">
                  <c:v>Tchèquie</c:v>
                </c:pt>
              </c:strCache>
            </c:strRef>
          </c:tx>
          <c:spPr>
            <a:ln w="28575">
              <a:solidFill>
                <a:srgbClr val="7030A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(volume)'!$B$16:$Y$16</c:f>
              <c:numCache>
                <c:formatCode>0%</c:formatCode>
                <c:ptCount val="24"/>
                <c:pt idx="0">
                  <c:v>0.15253905534537293</c:v>
                </c:pt>
                <c:pt idx="1">
                  <c:v>0.15382222403376578</c:v>
                </c:pt>
                <c:pt idx="2">
                  <c:v>0.15754810029754029</c:v>
                </c:pt>
                <c:pt idx="3">
                  <c:v>0.15468404835411828</c:v>
                </c:pt>
                <c:pt idx="4">
                  <c:v>0.1611131898570668</c:v>
                </c:pt>
                <c:pt idx="5">
                  <c:v>0.17361931318609852</c:v>
                </c:pt>
                <c:pt idx="6">
                  <c:v>0.19650575526557629</c:v>
                </c:pt>
                <c:pt idx="7">
                  <c:v>0.2004183863582556</c:v>
                </c:pt>
                <c:pt idx="8">
                  <c:v>0.21059998294982779</c:v>
                </c:pt>
                <c:pt idx="9">
                  <c:v>0.19660006232936708</c:v>
                </c:pt>
                <c:pt idx="10">
                  <c:v>0.2123810806436878</c:v>
                </c:pt>
                <c:pt idx="11">
                  <c:v>0.23187140900591688</c:v>
                </c:pt>
                <c:pt idx="12">
                  <c:v>0.2247270673472829</c:v>
                </c:pt>
                <c:pt idx="13">
                  <c:v>0.222679522544902</c:v>
                </c:pt>
                <c:pt idx="14">
                  <c:v>0.22409475079877306</c:v>
                </c:pt>
                <c:pt idx="15">
                  <c:v>0.23153763259743301</c:v>
                </c:pt>
                <c:pt idx="16">
                  <c:v>0.23597956381839272</c:v>
                </c:pt>
                <c:pt idx="17">
                  <c:v>0.24303078915131238</c:v>
                </c:pt>
                <c:pt idx="18">
                  <c:v>0.2406444446954154</c:v>
                </c:pt>
                <c:pt idx="19">
                  <c:v>0.24254274241070956</c:v>
                </c:pt>
                <c:pt idx="20">
                  <c:v>0.22803791874350704</c:v>
                </c:pt>
                <c:pt idx="21">
                  <c:v>0.2229174631586264</c:v>
                </c:pt>
                <c:pt idx="22">
                  <c:v>0.23462907646030751</c:v>
                </c:pt>
                <c:pt idx="23">
                  <c:v>0.23986799719572618</c:v>
                </c:pt>
              </c:numCache>
            </c:numRef>
          </c:val>
          <c:smooth val="0"/>
          <c:extLst>
            <c:ext xmlns:c16="http://schemas.microsoft.com/office/drawing/2014/chart" uri="{C3380CC4-5D6E-409C-BE32-E72D297353CC}">
              <c16:uniqueId val="{00000000-03CD-4C20-8118-7F2284EF55DF}"/>
            </c:ext>
          </c:extLst>
        </c:ser>
        <c:ser>
          <c:idx val="1"/>
          <c:order val="1"/>
          <c:tx>
            <c:strRef>
              <c:f>'VA industrie  en% (volume)'!$A$17</c:f>
              <c:strCache>
                <c:ptCount val="1"/>
                <c:pt idx="0">
                  <c:v>Allemagne</c:v>
                </c:pt>
              </c:strCache>
            </c:strRef>
          </c:tx>
          <c:spPr>
            <a:ln w="38100">
              <a:solidFill>
                <a:srgbClr val="00206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(volume)'!$B$17:$Y$17</c:f>
              <c:numCache>
                <c:formatCode>0%</c:formatCode>
                <c:ptCount val="24"/>
                <c:pt idx="0">
                  <c:v>0.20221177208243801</c:v>
                </c:pt>
                <c:pt idx="1">
                  <c:v>0.20125825810884543</c:v>
                </c:pt>
                <c:pt idx="2">
                  <c:v>0.19536395249207397</c:v>
                </c:pt>
                <c:pt idx="3">
                  <c:v>0.19862948428316635</c:v>
                </c:pt>
                <c:pt idx="4">
                  <c:v>0.20321214532634904</c:v>
                </c:pt>
                <c:pt idx="5">
                  <c:v>0.20470210995305149</c:v>
                </c:pt>
                <c:pt idx="6">
                  <c:v>0.2139968518532902</c:v>
                </c:pt>
                <c:pt idx="7">
                  <c:v>0.21642089967927811</c:v>
                </c:pt>
                <c:pt idx="8">
                  <c:v>0.20991108770164579</c:v>
                </c:pt>
                <c:pt idx="9">
                  <c:v>0.17948217036429143</c:v>
                </c:pt>
                <c:pt idx="10">
                  <c:v>0.2050535692647589</c:v>
                </c:pt>
                <c:pt idx="11">
                  <c:v>0.21555471336522281</c:v>
                </c:pt>
                <c:pt idx="12">
                  <c:v>0.21076574629890213</c:v>
                </c:pt>
                <c:pt idx="13">
                  <c:v>0.20962419354285239</c:v>
                </c:pt>
                <c:pt idx="14">
                  <c:v>0.21636040139400464</c:v>
                </c:pt>
                <c:pt idx="15">
                  <c:v>0.21538240282307133</c:v>
                </c:pt>
                <c:pt idx="16">
                  <c:v>0.21879686811914437</c:v>
                </c:pt>
                <c:pt idx="17">
                  <c:v>0.22069406271825098</c:v>
                </c:pt>
                <c:pt idx="18">
                  <c:v>0.22037719493852442</c:v>
                </c:pt>
                <c:pt idx="19">
                  <c:v>0.215759680570106</c:v>
                </c:pt>
                <c:pt idx="20">
                  <c:v>0.20745970389774498</c:v>
                </c:pt>
                <c:pt idx="21">
                  <c:v>0.21725308108819347</c:v>
                </c:pt>
                <c:pt idx="22">
                  <c:v>0.21486617252852383</c:v>
                </c:pt>
                <c:pt idx="23">
                  <c:v>0.2161152815378927</c:v>
                </c:pt>
              </c:numCache>
            </c:numRef>
          </c:val>
          <c:smooth val="0"/>
          <c:extLst>
            <c:ext xmlns:c16="http://schemas.microsoft.com/office/drawing/2014/chart" uri="{C3380CC4-5D6E-409C-BE32-E72D297353CC}">
              <c16:uniqueId val="{00000001-03CD-4C20-8118-7F2284EF55DF}"/>
            </c:ext>
          </c:extLst>
        </c:ser>
        <c:ser>
          <c:idx val="2"/>
          <c:order val="2"/>
          <c:tx>
            <c:strRef>
              <c:f>'VA industrie  en% (volume)'!$A$18</c:f>
              <c:strCache>
                <c:ptCount val="1"/>
                <c:pt idx="0">
                  <c:v>Hongrie</c:v>
                </c:pt>
              </c:strCache>
            </c:strRef>
          </c:tx>
          <c:spPr>
            <a:ln w="28575"/>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(volume)'!$B$18:$Y$18</c:f>
              <c:numCache>
                <c:formatCode>0%</c:formatCode>
                <c:ptCount val="24"/>
                <c:pt idx="0">
                  <c:v>0.21071157787238601</c:v>
                </c:pt>
                <c:pt idx="1">
                  <c:v>0.2114114781944921</c:v>
                </c:pt>
                <c:pt idx="2">
                  <c:v>0.21627256460434371</c:v>
                </c:pt>
                <c:pt idx="3">
                  <c:v>0.2252010737992407</c:v>
                </c:pt>
                <c:pt idx="4">
                  <c:v>0.22758390482577531</c:v>
                </c:pt>
                <c:pt idx="5">
                  <c:v>0.22990482781117083</c:v>
                </c:pt>
                <c:pt idx="6">
                  <c:v>0.23620913447643566</c:v>
                </c:pt>
                <c:pt idx="7">
                  <c:v>0.25008139019033249</c:v>
                </c:pt>
                <c:pt idx="8">
                  <c:v>0.23957217739264558</c:v>
                </c:pt>
                <c:pt idx="9">
                  <c:v>0.21153330558212591</c:v>
                </c:pt>
                <c:pt idx="10">
                  <c:v>0.22834557710080269</c:v>
                </c:pt>
                <c:pt idx="11">
                  <c:v>0.22491417985973025</c:v>
                </c:pt>
                <c:pt idx="12">
                  <c:v>0.22488323388029519</c:v>
                </c:pt>
                <c:pt idx="13">
                  <c:v>0.21443104290123052</c:v>
                </c:pt>
                <c:pt idx="14">
                  <c:v>0.21969322856506612</c:v>
                </c:pt>
                <c:pt idx="15">
                  <c:v>0.23045204113999326</c:v>
                </c:pt>
                <c:pt idx="16">
                  <c:v>0.22538817517579171</c:v>
                </c:pt>
                <c:pt idx="17">
                  <c:v>0.22370446791787493</c:v>
                </c:pt>
                <c:pt idx="18">
                  <c:v>0.21673480526380229</c:v>
                </c:pt>
                <c:pt idx="19">
                  <c:v>0.2105510052606975</c:v>
                </c:pt>
                <c:pt idx="20">
                  <c:v>0.20439052836862712</c:v>
                </c:pt>
                <c:pt idx="21">
                  <c:v>0.20346184239884443</c:v>
                </c:pt>
                <c:pt idx="22">
                  <c:v>0.20344429658653632</c:v>
                </c:pt>
                <c:pt idx="23">
                  <c:v>0.19673051715447512</c:v>
                </c:pt>
              </c:numCache>
            </c:numRef>
          </c:val>
          <c:smooth val="0"/>
          <c:extLst>
            <c:ext xmlns:c16="http://schemas.microsoft.com/office/drawing/2014/chart" uri="{C3380CC4-5D6E-409C-BE32-E72D297353CC}">
              <c16:uniqueId val="{00000002-03CD-4C20-8118-7F2284EF55DF}"/>
            </c:ext>
          </c:extLst>
        </c:ser>
        <c:ser>
          <c:idx val="3"/>
          <c:order val="3"/>
          <c:tx>
            <c:strRef>
              <c:f>'VA industrie  en% (volume)'!$A$19</c:f>
              <c:strCache>
                <c:ptCount val="1"/>
                <c:pt idx="0">
                  <c:v>Italie</c:v>
                </c:pt>
              </c:strCache>
            </c:strRef>
          </c:tx>
          <c:spPr>
            <a:ln w="38100">
              <a:solidFill>
                <a:srgbClr val="00B05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(volume)'!$B$19:$Y$19</c:f>
              <c:numCache>
                <c:formatCode>0%</c:formatCode>
                <c:ptCount val="24"/>
                <c:pt idx="0">
                  <c:v>0.18163432732610657</c:v>
                </c:pt>
                <c:pt idx="1">
                  <c:v>0.17772516811086056</c:v>
                </c:pt>
                <c:pt idx="2">
                  <c:v>0.1769855983892018</c:v>
                </c:pt>
                <c:pt idx="3">
                  <c:v>0.17327512930263725</c:v>
                </c:pt>
                <c:pt idx="4">
                  <c:v>0.17341077993441362</c:v>
                </c:pt>
                <c:pt idx="5">
                  <c:v>0.17315980353191457</c:v>
                </c:pt>
                <c:pt idx="6">
                  <c:v>0.17748336516057861</c:v>
                </c:pt>
                <c:pt idx="7">
                  <c:v>0.18018183569615148</c:v>
                </c:pt>
                <c:pt idx="8">
                  <c:v>0.17554564398514891</c:v>
                </c:pt>
                <c:pt idx="9">
                  <c:v>0.15135222957795633</c:v>
                </c:pt>
                <c:pt idx="10">
                  <c:v>0.16264164661561414</c:v>
                </c:pt>
                <c:pt idx="11">
                  <c:v>0.16406646481315196</c:v>
                </c:pt>
                <c:pt idx="12">
                  <c:v>0.16183536843976712</c:v>
                </c:pt>
                <c:pt idx="13">
                  <c:v>0.16220375004458665</c:v>
                </c:pt>
                <c:pt idx="14">
                  <c:v>0.1624775519795062</c:v>
                </c:pt>
                <c:pt idx="15">
                  <c:v>0.16516763587412639</c:v>
                </c:pt>
                <c:pt idx="16">
                  <c:v>0.16780018038178068</c:v>
                </c:pt>
                <c:pt idx="17">
                  <c:v>0.17089146743469744</c:v>
                </c:pt>
                <c:pt idx="18">
                  <c:v>0.17222935431998715</c:v>
                </c:pt>
                <c:pt idx="19">
                  <c:v>0.17063049214934958</c:v>
                </c:pt>
                <c:pt idx="20">
                  <c:v>0.16132418917307575</c:v>
                </c:pt>
                <c:pt idx="21">
                  <c:v>0.17174028050385506</c:v>
                </c:pt>
                <c:pt idx="22">
                  <c:v>0.17150798613279661</c:v>
                </c:pt>
                <c:pt idx="23">
                  <c:v>0.1700629417421172</c:v>
                </c:pt>
              </c:numCache>
            </c:numRef>
          </c:val>
          <c:smooth val="0"/>
          <c:extLst>
            <c:ext xmlns:c16="http://schemas.microsoft.com/office/drawing/2014/chart" uri="{C3380CC4-5D6E-409C-BE32-E72D297353CC}">
              <c16:uniqueId val="{00000003-03CD-4C20-8118-7F2284EF55DF}"/>
            </c:ext>
          </c:extLst>
        </c:ser>
        <c:ser>
          <c:idx val="4"/>
          <c:order val="4"/>
          <c:tx>
            <c:strRef>
              <c:f>'VA industrie  en% (volume)'!$A$20</c:f>
              <c:strCache>
                <c:ptCount val="1"/>
                <c:pt idx="0">
                  <c:v>Suède</c:v>
                </c:pt>
              </c:strCache>
            </c:strRef>
          </c:tx>
          <c:spPr>
            <a:ln w="28575"/>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(volume)'!$B$20:$Y$20</c:f>
              <c:numCache>
                <c:formatCode>0%</c:formatCode>
                <c:ptCount val="24"/>
                <c:pt idx="0">
                  <c:v>0.17650595912714162</c:v>
                </c:pt>
                <c:pt idx="1">
                  <c:v>0.17299509115730116</c:v>
                </c:pt>
                <c:pt idx="2">
                  <c:v>0.1789579667783103</c:v>
                </c:pt>
                <c:pt idx="3">
                  <c:v>0.17959790048737911</c:v>
                </c:pt>
                <c:pt idx="4">
                  <c:v>0.18129675832879824</c:v>
                </c:pt>
                <c:pt idx="5">
                  <c:v>0.18180177393606681</c:v>
                </c:pt>
                <c:pt idx="6">
                  <c:v>0.18554705105143332</c:v>
                </c:pt>
                <c:pt idx="7">
                  <c:v>0.18658726283381996</c:v>
                </c:pt>
                <c:pt idx="8">
                  <c:v>0.18055939779741376</c:v>
                </c:pt>
                <c:pt idx="9">
                  <c:v>0.14786170840353627</c:v>
                </c:pt>
                <c:pt idx="10">
                  <c:v>0.17129708364457594</c:v>
                </c:pt>
                <c:pt idx="11">
                  <c:v>0.17461500450441891</c:v>
                </c:pt>
                <c:pt idx="12">
                  <c:v>0.16288316970879477</c:v>
                </c:pt>
                <c:pt idx="13">
                  <c:v>0.15443942083482728</c:v>
                </c:pt>
                <c:pt idx="14">
                  <c:v>0.14787057161332093</c:v>
                </c:pt>
                <c:pt idx="15">
                  <c:v>0.15141654495297668</c:v>
                </c:pt>
                <c:pt idx="16">
                  <c:v>0.15113714722474703</c:v>
                </c:pt>
                <c:pt idx="17">
                  <c:v>0.15277474361012705</c:v>
                </c:pt>
                <c:pt idx="18">
                  <c:v>0.15428892353746504</c:v>
                </c:pt>
                <c:pt idx="19">
                  <c:v>0.1484410320424745</c:v>
                </c:pt>
                <c:pt idx="20">
                  <c:v>0.14254034802770674</c:v>
                </c:pt>
                <c:pt idx="21">
                  <c:v>0.16001727779182467</c:v>
                </c:pt>
                <c:pt idx="22">
                  <c:v>0.16497546227540602</c:v>
                </c:pt>
                <c:pt idx="23">
                  <c:v>0.15541009013860985</c:v>
                </c:pt>
              </c:numCache>
            </c:numRef>
          </c:val>
          <c:smooth val="0"/>
          <c:extLst>
            <c:ext xmlns:c16="http://schemas.microsoft.com/office/drawing/2014/chart" uri="{C3380CC4-5D6E-409C-BE32-E72D297353CC}">
              <c16:uniqueId val="{00000004-03CD-4C20-8118-7F2284EF55DF}"/>
            </c:ext>
          </c:extLst>
        </c:ser>
        <c:ser>
          <c:idx val="5"/>
          <c:order val="5"/>
          <c:tx>
            <c:strRef>
              <c:f>'VA industrie  en% (volume)'!$A$21</c:f>
              <c:strCache>
                <c:ptCount val="1"/>
                <c:pt idx="0">
                  <c:v>Finlande</c:v>
                </c:pt>
              </c:strCache>
            </c:strRef>
          </c:tx>
          <c:spPr>
            <a:ln w="28575">
              <a:solidFill>
                <a:srgbClr val="92D05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(volume)'!$B$21:$Y$21</c:f>
              <c:numCache>
                <c:formatCode>0%</c:formatCode>
                <c:ptCount val="24"/>
                <c:pt idx="0">
                  <c:v>0.17864052427338184</c:v>
                </c:pt>
                <c:pt idx="1">
                  <c:v>0.18009702476345854</c:v>
                </c:pt>
                <c:pt idx="2">
                  <c:v>0.18366510690942164</c:v>
                </c:pt>
                <c:pt idx="3">
                  <c:v>0.18674521955352688</c:v>
                </c:pt>
                <c:pt idx="4">
                  <c:v>0.18857372148828763</c:v>
                </c:pt>
                <c:pt idx="5">
                  <c:v>0.19084739899075873</c:v>
                </c:pt>
                <c:pt idx="6">
                  <c:v>0.20489375600781248</c:v>
                </c:pt>
                <c:pt idx="7">
                  <c:v>0.21275413921848715</c:v>
                </c:pt>
                <c:pt idx="8">
                  <c:v>0.20531947066722425</c:v>
                </c:pt>
                <c:pt idx="9">
                  <c:v>0.17253664076530711</c:v>
                </c:pt>
                <c:pt idx="10">
                  <c:v>0.18055934149746439</c:v>
                </c:pt>
                <c:pt idx="11">
                  <c:v>0.17753636549593121</c:v>
                </c:pt>
                <c:pt idx="12">
                  <c:v>0.1605896309041063</c:v>
                </c:pt>
                <c:pt idx="13">
                  <c:v>0.16373043364273279</c:v>
                </c:pt>
                <c:pt idx="14">
                  <c:v>0.16294015373604939</c:v>
                </c:pt>
                <c:pt idx="15">
                  <c:v>0.16305934466248295</c:v>
                </c:pt>
                <c:pt idx="16">
                  <c:v>0.16702980624315764</c:v>
                </c:pt>
                <c:pt idx="17">
                  <c:v>0.17296125747820981</c:v>
                </c:pt>
                <c:pt idx="18">
                  <c:v>0.16460091104746072</c:v>
                </c:pt>
                <c:pt idx="19">
                  <c:v>0.16847757142356934</c:v>
                </c:pt>
                <c:pt idx="20">
                  <c:v>0.16787200438126812</c:v>
                </c:pt>
                <c:pt idx="21">
                  <c:v>0.1621815963692807</c:v>
                </c:pt>
                <c:pt idx="22">
                  <c:v>0.1501681668000279</c:v>
                </c:pt>
                <c:pt idx="23">
                  <c:v>0.15112364472137305</c:v>
                </c:pt>
              </c:numCache>
            </c:numRef>
          </c:val>
          <c:smooth val="0"/>
          <c:extLst>
            <c:ext xmlns:c16="http://schemas.microsoft.com/office/drawing/2014/chart" uri="{C3380CC4-5D6E-409C-BE32-E72D297353CC}">
              <c16:uniqueId val="{00000005-03CD-4C20-8118-7F2284EF55DF}"/>
            </c:ext>
          </c:extLst>
        </c:ser>
        <c:ser>
          <c:idx val="6"/>
          <c:order val="6"/>
          <c:tx>
            <c:strRef>
              <c:f>'VA industrie  en% (volume)'!$A$22</c:f>
              <c:strCache>
                <c:ptCount val="1"/>
                <c:pt idx="0">
                  <c:v>Belgique</c:v>
                </c:pt>
              </c:strCache>
            </c:strRef>
          </c:tx>
          <c:spPr>
            <a:ln w="28575">
              <a:solidFill>
                <a:srgbClr val="FF000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(volume)'!$B$22:$Y$22</c:f>
              <c:numCache>
                <c:formatCode>0%</c:formatCode>
                <c:ptCount val="24"/>
                <c:pt idx="0">
                  <c:v>0.16210372312954438</c:v>
                </c:pt>
                <c:pt idx="1">
                  <c:v>0.16080795449552313</c:v>
                </c:pt>
                <c:pt idx="2">
                  <c:v>0.15888743449203022</c:v>
                </c:pt>
                <c:pt idx="3">
                  <c:v>0.15682234061114575</c:v>
                </c:pt>
                <c:pt idx="4">
                  <c:v>0.15973798588964874</c:v>
                </c:pt>
                <c:pt idx="5">
                  <c:v>0.16005276957753159</c:v>
                </c:pt>
                <c:pt idx="6">
                  <c:v>0.15259924257980653</c:v>
                </c:pt>
                <c:pt idx="7">
                  <c:v>0.1564432243351988</c:v>
                </c:pt>
                <c:pt idx="8">
                  <c:v>0.15003442511649531</c:v>
                </c:pt>
                <c:pt idx="9">
                  <c:v>0.14130437495045317</c:v>
                </c:pt>
                <c:pt idx="10">
                  <c:v>0.14300614903275341</c:v>
                </c:pt>
                <c:pt idx="11">
                  <c:v>0.14108707859777256</c:v>
                </c:pt>
                <c:pt idx="12">
                  <c:v>0.13765635670133139</c:v>
                </c:pt>
                <c:pt idx="13">
                  <c:v>0.13988697883278406</c:v>
                </c:pt>
                <c:pt idx="14">
                  <c:v>0.13978758774048772</c:v>
                </c:pt>
                <c:pt idx="15">
                  <c:v>0.13868371053302764</c:v>
                </c:pt>
                <c:pt idx="16">
                  <c:v>0.13465175020740319</c:v>
                </c:pt>
                <c:pt idx="17">
                  <c:v>0.13592100658143608</c:v>
                </c:pt>
                <c:pt idx="18">
                  <c:v>0.1351784471190639</c:v>
                </c:pt>
                <c:pt idx="19">
                  <c:v>0.13614369794244069</c:v>
                </c:pt>
                <c:pt idx="20">
                  <c:v>0.13326909012526231</c:v>
                </c:pt>
                <c:pt idx="21">
                  <c:v>0.11881909749573431</c:v>
                </c:pt>
                <c:pt idx="22">
                  <c:v>0.12948860424514003</c:v>
                </c:pt>
                <c:pt idx="23">
                  <c:v>0.12601487803617731</c:v>
                </c:pt>
              </c:numCache>
            </c:numRef>
          </c:val>
          <c:smooth val="0"/>
          <c:extLst>
            <c:ext xmlns:c16="http://schemas.microsoft.com/office/drawing/2014/chart" uri="{C3380CC4-5D6E-409C-BE32-E72D297353CC}">
              <c16:uniqueId val="{00000006-03CD-4C20-8118-7F2284EF55DF}"/>
            </c:ext>
          </c:extLst>
        </c:ser>
        <c:ser>
          <c:idx val="7"/>
          <c:order val="7"/>
          <c:tx>
            <c:strRef>
              <c:f>'VA industrie  en% (volume)'!$A$23</c:f>
              <c:strCache>
                <c:ptCount val="1"/>
                <c:pt idx="0">
                  <c:v>Espagne</c:v>
                </c:pt>
              </c:strCache>
            </c:strRef>
          </c:tx>
          <c:spPr>
            <a:ln w="28575">
              <a:solidFill>
                <a:srgbClr val="FFFF0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(volume)'!$B$23:$Y$23</c:f>
              <c:numCache>
                <c:formatCode>0%</c:formatCode>
                <c:ptCount val="24"/>
                <c:pt idx="0">
                  <c:v>0.1720279274772766</c:v>
                </c:pt>
                <c:pt idx="1">
                  <c:v>0.17063569962361483</c:v>
                </c:pt>
                <c:pt idx="2">
                  <c:v>0.16596067284728885</c:v>
                </c:pt>
                <c:pt idx="3">
                  <c:v>0.16339779927359979</c:v>
                </c:pt>
                <c:pt idx="4">
                  <c:v>0.15901725345733914</c:v>
                </c:pt>
                <c:pt idx="5">
                  <c:v>0.15506177142243358</c:v>
                </c:pt>
                <c:pt idx="6">
                  <c:v>0.15156810689383479</c:v>
                </c:pt>
                <c:pt idx="7">
                  <c:v>0.14654249174801651</c:v>
                </c:pt>
                <c:pt idx="8">
                  <c:v>0.14081420251911481</c:v>
                </c:pt>
                <c:pt idx="9">
                  <c:v>0.12892622526727912</c:v>
                </c:pt>
                <c:pt idx="10">
                  <c:v>0.12818405128971583</c:v>
                </c:pt>
                <c:pt idx="11">
                  <c:v>0.12697529992671711</c:v>
                </c:pt>
                <c:pt idx="12">
                  <c:v>0.12313886281677609</c:v>
                </c:pt>
                <c:pt idx="13">
                  <c:v>0.12315770827766495</c:v>
                </c:pt>
                <c:pt idx="14">
                  <c:v>0.12448689846084304</c:v>
                </c:pt>
                <c:pt idx="15">
                  <c:v>0.12634339968692548</c:v>
                </c:pt>
                <c:pt idx="16">
                  <c:v>0.12512097949845744</c:v>
                </c:pt>
                <c:pt idx="17">
                  <c:v>0.12970646606479982</c:v>
                </c:pt>
                <c:pt idx="18">
                  <c:v>0.12517230850149319</c:v>
                </c:pt>
                <c:pt idx="19">
                  <c:v>0.12339619444175447</c:v>
                </c:pt>
                <c:pt idx="20">
                  <c:v>0.11887514985974292</c:v>
                </c:pt>
                <c:pt idx="21">
                  <c:v>0.12740648531536305</c:v>
                </c:pt>
                <c:pt idx="22">
                  <c:v>0.12694543376886486</c:v>
                </c:pt>
                <c:pt idx="23">
                  <c:v>0.12594773176198334</c:v>
                </c:pt>
              </c:numCache>
            </c:numRef>
          </c:val>
          <c:smooth val="0"/>
          <c:extLst>
            <c:ext xmlns:c16="http://schemas.microsoft.com/office/drawing/2014/chart" uri="{C3380CC4-5D6E-409C-BE32-E72D297353CC}">
              <c16:uniqueId val="{00000007-03CD-4C20-8118-7F2284EF55DF}"/>
            </c:ext>
          </c:extLst>
        </c:ser>
        <c:ser>
          <c:idx val="8"/>
          <c:order val="8"/>
          <c:tx>
            <c:strRef>
              <c:f>'VA industrie  en% (volume)'!$A$24</c:f>
              <c:strCache>
                <c:ptCount val="1"/>
                <c:pt idx="0">
                  <c:v>Pays-Bas</c:v>
                </c:pt>
              </c:strCache>
            </c:strRef>
          </c:tx>
          <c:spPr>
            <a:ln w="38100">
              <a:solidFill>
                <a:schemeClr val="accent4"/>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(volume)'!$B$24:$Y$24</c:f>
              <c:numCache>
                <c:formatCode>0%</c:formatCode>
                <c:ptCount val="24"/>
                <c:pt idx="0">
                  <c:v>0.11321292867996177</c:v>
                </c:pt>
                <c:pt idx="1">
                  <c:v>0.11351127062104246</c:v>
                </c:pt>
                <c:pt idx="2">
                  <c:v>0.11257329507607149</c:v>
                </c:pt>
                <c:pt idx="3">
                  <c:v>0.11074658146362722</c:v>
                </c:pt>
                <c:pt idx="4">
                  <c:v>0.11279328705300314</c:v>
                </c:pt>
                <c:pt idx="5">
                  <c:v>0.11436405576908769</c:v>
                </c:pt>
                <c:pt idx="6">
                  <c:v>0.11354117634142145</c:v>
                </c:pt>
                <c:pt idx="7">
                  <c:v>0.11562590012597496</c:v>
                </c:pt>
                <c:pt idx="8">
                  <c:v>0.1120676370230123</c:v>
                </c:pt>
                <c:pt idx="9">
                  <c:v>0.10349772589740532</c:v>
                </c:pt>
                <c:pt idx="10">
                  <c:v>0.1064906284607972</c:v>
                </c:pt>
                <c:pt idx="11">
                  <c:v>0.10955127894720375</c:v>
                </c:pt>
                <c:pt idx="12">
                  <c:v>0.10984155997759004</c:v>
                </c:pt>
                <c:pt idx="13">
                  <c:v>0.10894464877997076</c:v>
                </c:pt>
                <c:pt idx="14">
                  <c:v>0.10943051814666384</c:v>
                </c:pt>
                <c:pt idx="15">
                  <c:v>0.10865359765613415</c:v>
                </c:pt>
                <c:pt idx="16">
                  <c:v>0.10926515970225019</c:v>
                </c:pt>
                <c:pt idx="17">
                  <c:v>0.11374752950336037</c:v>
                </c:pt>
                <c:pt idx="18">
                  <c:v>0.11668225131708476</c:v>
                </c:pt>
                <c:pt idx="19">
                  <c:v>0.11524926124074646</c:v>
                </c:pt>
                <c:pt idx="20">
                  <c:v>0.11787938838998607</c:v>
                </c:pt>
                <c:pt idx="21">
                  <c:v>0.12296080738588967</c:v>
                </c:pt>
                <c:pt idx="22">
                  <c:v>0.12205459477643175</c:v>
                </c:pt>
                <c:pt idx="23">
                  <c:v>0.12081131962972866</c:v>
                </c:pt>
              </c:numCache>
            </c:numRef>
          </c:val>
          <c:smooth val="0"/>
          <c:extLst>
            <c:ext xmlns:c16="http://schemas.microsoft.com/office/drawing/2014/chart" uri="{C3380CC4-5D6E-409C-BE32-E72D297353CC}">
              <c16:uniqueId val="{00000008-03CD-4C20-8118-7F2284EF55DF}"/>
            </c:ext>
          </c:extLst>
        </c:ser>
        <c:ser>
          <c:idx val="9"/>
          <c:order val="9"/>
          <c:tx>
            <c:strRef>
              <c:f>'VA industrie  en% (volume)'!$A$25</c:f>
              <c:strCache>
                <c:ptCount val="1"/>
                <c:pt idx="0">
                  <c:v>États-Unis</c:v>
                </c:pt>
              </c:strCache>
            </c:strRef>
          </c:tx>
          <c:spPr>
            <a:ln w="38100">
              <a:solidFill>
                <a:srgbClr val="00B0F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(volume)'!$B$25:$Y$25</c:f>
              <c:numCache>
                <c:formatCode>0%</c:formatCode>
                <c:ptCount val="24"/>
                <c:pt idx="0">
                  <c:v>0.12124141753991659</c:v>
                </c:pt>
                <c:pt idx="1">
                  <c:v>0.11606897596922774</c:v>
                </c:pt>
                <c:pt idx="2">
                  <c:v>0.11531543180750689</c:v>
                </c:pt>
                <c:pt idx="3">
                  <c:v>0.11919317046950617</c:v>
                </c:pt>
                <c:pt idx="4">
                  <c:v>0.12296605702749988</c:v>
                </c:pt>
                <c:pt idx="5">
                  <c:v>0.12230491713380336</c:v>
                </c:pt>
                <c:pt idx="6">
                  <c:v>0.12565887456616304</c:v>
                </c:pt>
                <c:pt idx="7">
                  <c:v>0.1283219203835447</c:v>
                </c:pt>
                <c:pt idx="8">
                  <c:v>0.12542680607214424</c:v>
                </c:pt>
                <c:pt idx="9">
                  <c:v>0.11732324020068645</c:v>
                </c:pt>
                <c:pt idx="10">
                  <c:v>0.12099824608354209</c:v>
                </c:pt>
                <c:pt idx="11">
                  <c:v>0.11996547145745055</c:v>
                </c:pt>
                <c:pt idx="12">
                  <c:v>0.11729237752750317</c:v>
                </c:pt>
                <c:pt idx="13">
                  <c:v>0.11869518771438634</c:v>
                </c:pt>
                <c:pt idx="14">
                  <c:v>0.1168570703657195</c:v>
                </c:pt>
                <c:pt idx="15">
                  <c:v>0.11437766696324517</c:v>
                </c:pt>
                <c:pt idx="16">
                  <c:v>0.11149024906489517</c:v>
                </c:pt>
                <c:pt idx="17">
                  <c:v>0.1120233239554545</c:v>
                </c:pt>
                <c:pt idx="18">
                  <c:v>0.11412296952622246</c:v>
                </c:pt>
                <c:pt idx="19">
                  <c:v>0.11184155941637765</c:v>
                </c:pt>
                <c:pt idx="20">
                  <c:v>0.10935593837093763</c:v>
                </c:pt>
                <c:pt idx="21">
                  <c:v>0.11070812596984385</c:v>
                </c:pt>
                <c:pt idx="22">
                  <c:v>0.10894817359255177</c:v>
                </c:pt>
                <c:pt idx="23">
                  <c:v>0.10499345138192992</c:v>
                </c:pt>
              </c:numCache>
            </c:numRef>
          </c:val>
          <c:smooth val="0"/>
          <c:extLst>
            <c:ext xmlns:c16="http://schemas.microsoft.com/office/drawing/2014/chart" uri="{C3380CC4-5D6E-409C-BE32-E72D297353CC}">
              <c16:uniqueId val="{00000009-03CD-4C20-8118-7F2284EF55DF}"/>
            </c:ext>
          </c:extLst>
        </c:ser>
        <c:ser>
          <c:idx val="10"/>
          <c:order val="10"/>
          <c:tx>
            <c:strRef>
              <c:f>'VA industrie  en% (volume)'!$A$26</c:f>
              <c:strCache>
                <c:ptCount val="1"/>
                <c:pt idx="0">
                  <c:v>France</c:v>
                </c:pt>
              </c:strCache>
            </c:strRef>
          </c:tx>
          <c:spPr>
            <a:ln w="57150">
              <a:solidFill>
                <a:sysClr val="windowText" lastClr="00000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(volume)'!$B$26:$Y$26</c:f>
              <c:numCache>
                <c:formatCode>0%</c:formatCode>
                <c:ptCount val="24"/>
                <c:pt idx="0">
                  <c:v>0.11734346678546433</c:v>
                </c:pt>
                <c:pt idx="1">
                  <c:v>0.11637551751445377</c:v>
                </c:pt>
                <c:pt idx="2">
                  <c:v>0.1146967344105808</c:v>
                </c:pt>
                <c:pt idx="3">
                  <c:v>0.11634680791463085</c:v>
                </c:pt>
                <c:pt idx="4">
                  <c:v>0.11566744124633398</c:v>
                </c:pt>
                <c:pt idx="5">
                  <c:v>0.11566011869924533</c:v>
                </c:pt>
                <c:pt idx="6">
                  <c:v>0.11559677577043266</c:v>
                </c:pt>
                <c:pt idx="7">
                  <c:v>0.11517038756829741</c:v>
                </c:pt>
                <c:pt idx="8">
                  <c:v>0.11098083852145618</c:v>
                </c:pt>
                <c:pt idx="9">
                  <c:v>0.10644461910409694</c:v>
                </c:pt>
                <c:pt idx="10">
                  <c:v>0.10694302731601725</c:v>
                </c:pt>
                <c:pt idx="11">
                  <c:v>0.10828827758167597</c:v>
                </c:pt>
                <c:pt idx="12">
                  <c:v>0.10702877798015964</c:v>
                </c:pt>
                <c:pt idx="13">
                  <c:v>0.10641826376981481</c:v>
                </c:pt>
                <c:pt idx="14">
                  <c:v>0.1066502491670997</c:v>
                </c:pt>
                <c:pt idx="15">
                  <c:v>0.10616040483773045</c:v>
                </c:pt>
                <c:pt idx="16">
                  <c:v>0.10592879400480151</c:v>
                </c:pt>
                <c:pt idx="17">
                  <c:v>0.1060020842194913</c:v>
                </c:pt>
                <c:pt idx="18">
                  <c:v>0.10625049728251022</c:v>
                </c:pt>
                <c:pt idx="19">
                  <c:v>0.10606473169290821</c:v>
                </c:pt>
                <c:pt idx="20">
                  <c:v>0.10422338395479953</c:v>
                </c:pt>
                <c:pt idx="21">
                  <c:v>0.10626934744278148</c:v>
                </c:pt>
                <c:pt idx="22">
                  <c:v>0.10199145667041964</c:v>
                </c:pt>
                <c:pt idx="23">
                  <c:v>0.10272671437594504</c:v>
                </c:pt>
              </c:numCache>
            </c:numRef>
          </c:val>
          <c:smooth val="0"/>
          <c:extLst>
            <c:ext xmlns:c16="http://schemas.microsoft.com/office/drawing/2014/chart" uri="{C3380CC4-5D6E-409C-BE32-E72D297353CC}">
              <c16:uniqueId val="{0000000A-03CD-4C20-8118-7F2284EF55DF}"/>
            </c:ext>
          </c:extLst>
        </c:ser>
        <c:ser>
          <c:idx val="11"/>
          <c:order val="11"/>
          <c:tx>
            <c:strRef>
              <c:f>'VA industrie  en% (volume)'!$A$27</c:f>
              <c:strCache>
                <c:ptCount val="1"/>
                <c:pt idx="0">
                  <c:v>Royaume-Uni</c:v>
                </c:pt>
              </c:strCache>
            </c:strRef>
          </c:tx>
          <c:spPr>
            <a:ln w="38100">
              <a:solidFill>
                <a:srgbClr val="C00000"/>
              </a:solidFill>
            </a:ln>
          </c:spPr>
          <c:marker>
            <c:symbol val="none"/>
          </c:marker>
          <c:cat>
            <c:strRef>
              <c:f>'VA industrie  en% (volume)'!$B$15:$Y$15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(volume)'!$B$27:$Y$27</c:f>
              <c:numCache>
                <c:formatCode>0%</c:formatCode>
                <c:ptCount val="24"/>
                <c:pt idx="0">
                  <c:v>8.6961820695008116E-2</c:v>
                </c:pt>
                <c:pt idx="1">
                  <c:v>8.856957508853551E-2</c:v>
                </c:pt>
                <c:pt idx="2">
                  <c:v>9.0877291897646442E-2</c:v>
                </c:pt>
                <c:pt idx="3">
                  <c:v>9.120385287875192E-2</c:v>
                </c:pt>
                <c:pt idx="4">
                  <c:v>9.187084527045615E-2</c:v>
                </c:pt>
                <c:pt idx="5">
                  <c:v>9.113247537915907E-2</c:v>
                </c:pt>
                <c:pt idx="6">
                  <c:v>9.5559919567943519E-2</c:v>
                </c:pt>
                <c:pt idx="7">
                  <c:v>9.315105255071339E-2</c:v>
                </c:pt>
                <c:pt idx="8">
                  <c:v>9.3015008863022844E-2</c:v>
                </c:pt>
                <c:pt idx="9">
                  <c:v>8.9298252334705633E-2</c:v>
                </c:pt>
                <c:pt idx="10">
                  <c:v>8.7246011921549349E-2</c:v>
                </c:pt>
                <c:pt idx="11">
                  <c:v>8.6352106545058913E-2</c:v>
                </c:pt>
                <c:pt idx="12">
                  <c:v>8.7647116881554563E-2</c:v>
                </c:pt>
                <c:pt idx="13">
                  <c:v>8.9793207302733116E-2</c:v>
                </c:pt>
                <c:pt idx="14">
                  <c:v>9.0564277882052874E-2</c:v>
                </c:pt>
                <c:pt idx="15">
                  <c:v>8.9866044794563005E-2</c:v>
                </c:pt>
                <c:pt idx="16">
                  <c:v>8.6964900583396801E-2</c:v>
                </c:pt>
                <c:pt idx="17">
                  <c:v>8.6163551667006275E-2</c:v>
                </c:pt>
                <c:pt idx="18">
                  <c:v>8.8900095784008842E-2</c:v>
                </c:pt>
                <c:pt idx="19">
                  <c:v>8.7842716785257166E-2</c:v>
                </c:pt>
                <c:pt idx="20">
                  <c:v>9.9757795224955259E-2</c:v>
                </c:pt>
                <c:pt idx="21">
                  <c:v>9.5688779933533835E-2</c:v>
                </c:pt>
                <c:pt idx="22">
                  <c:v>8.5117280889534325E-2</c:v>
                </c:pt>
                <c:pt idx="23">
                  <c:v>8.5090518867054848E-2</c:v>
                </c:pt>
              </c:numCache>
            </c:numRef>
          </c:val>
          <c:smooth val="0"/>
          <c:extLst>
            <c:ext xmlns:c16="http://schemas.microsoft.com/office/drawing/2014/chart" uri="{C3380CC4-5D6E-409C-BE32-E72D297353CC}">
              <c16:uniqueId val="{0000000B-03CD-4C20-8118-7F2284EF55DF}"/>
            </c:ext>
          </c:extLst>
        </c:ser>
        <c:dLbls>
          <c:showLegendKey val="0"/>
          <c:showVal val="0"/>
          <c:showCatName val="0"/>
          <c:showSerName val="0"/>
          <c:showPercent val="0"/>
          <c:showBubbleSize val="0"/>
        </c:dLbls>
        <c:smooth val="0"/>
        <c:axId val="94026368"/>
        <c:axId val="94032256"/>
      </c:lineChart>
      <c:catAx>
        <c:axId val="94026368"/>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fr-FR"/>
          </a:p>
        </c:txPr>
        <c:crossAx val="94032256"/>
        <c:crosses val="autoZero"/>
        <c:auto val="1"/>
        <c:lblAlgn val="ctr"/>
        <c:lblOffset val="100"/>
        <c:noMultiLvlLbl val="0"/>
      </c:catAx>
      <c:valAx>
        <c:axId val="94032256"/>
        <c:scaling>
          <c:orientation val="minMax"/>
          <c:max val="0.25"/>
          <c:min val="0.05"/>
        </c:scaling>
        <c:delete val="0"/>
        <c:axPos val="l"/>
        <c:majorGridlines/>
        <c:numFmt formatCode="0%" sourceLinked="1"/>
        <c:majorTickMark val="out"/>
        <c:minorTickMark val="none"/>
        <c:tickLblPos val="nextTo"/>
        <c:txPr>
          <a:bodyPr/>
          <a:lstStyle/>
          <a:p>
            <a:pPr>
              <a:defRPr sz="1200">
                <a:latin typeface="Arial" pitchFamily="34" charset="0"/>
                <a:cs typeface="Arial" pitchFamily="34" charset="0"/>
              </a:defRPr>
            </a:pPr>
            <a:endParaRPr lang="fr-FR"/>
          </a:p>
        </c:txPr>
        <c:crossAx val="94026368"/>
        <c:crosses val="autoZero"/>
        <c:crossBetween val="between"/>
      </c:valAx>
    </c:plotArea>
    <c:legend>
      <c:legendPos val="r"/>
      <c:overlay val="0"/>
      <c:txPr>
        <a:bodyPr/>
        <a:lstStyle/>
        <a:p>
          <a:pPr>
            <a:defRPr sz="1200">
              <a:latin typeface="Arial" pitchFamily="34" charset="0"/>
              <a:cs typeface="Arial"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'VA industrie  en % (valeur)'!$A$16</c:f>
              <c:strCache>
                <c:ptCount val="1"/>
                <c:pt idx="0">
                  <c:v>Tchèquie</c:v>
                </c:pt>
              </c:strCache>
            </c:strRef>
          </c:tx>
          <c:spPr>
            <a:ln w="28575">
              <a:solidFill>
                <a:schemeClr val="accent5">
                  <a:lumMod val="75000"/>
                </a:schemeClr>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(valeur)'!$B$16:$Y$16</c:f>
              <c:numCache>
                <c:formatCode>0%</c:formatCode>
                <c:ptCount val="24"/>
                <c:pt idx="0">
                  <c:v>0.25493837574587136</c:v>
                </c:pt>
                <c:pt idx="1">
                  <c:v>0.25756176680771792</c:v>
                </c:pt>
                <c:pt idx="2">
                  <c:v>0.24303104132025644</c:v>
                </c:pt>
                <c:pt idx="3">
                  <c:v>0.23573396179152267</c:v>
                </c:pt>
                <c:pt idx="4">
                  <c:v>0.24995342413927629</c:v>
                </c:pt>
                <c:pt idx="5">
                  <c:v>0.24930970315470619</c:v>
                </c:pt>
                <c:pt idx="6">
                  <c:v>0.25523121308916696</c:v>
                </c:pt>
                <c:pt idx="7">
                  <c:v>0.25573627043207214</c:v>
                </c:pt>
                <c:pt idx="8">
                  <c:v>0.24168993749911266</c:v>
                </c:pt>
                <c:pt idx="9">
                  <c:v>0.22488403706779364</c:v>
                </c:pt>
                <c:pt idx="10">
                  <c:v>0.2284726612856873</c:v>
                </c:pt>
                <c:pt idx="11">
                  <c:v>0.24187917940212347</c:v>
                </c:pt>
                <c:pt idx="12">
                  <c:v>0.24123371385810466</c:v>
                </c:pt>
                <c:pt idx="13">
                  <c:v>0.24263087305758027</c:v>
                </c:pt>
                <c:pt idx="14">
                  <c:v>0.25928074611871754</c:v>
                </c:pt>
                <c:pt idx="15">
                  <c:v>0.26339742089493556</c:v>
                </c:pt>
                <c:pt idx="16">
                  <c:v>0.26388207323482715</c:v>
                </c:pt>
                <c:pt idx="17">
                  <c:v>0.25759323576376231</c:v>
                </c:pt>
                <c:pt idx="18">
                  <c:v>0.24719623680994235</c:v>
                </c:pt>
                <c:pt idx="19">
                  <c:v>0.24445542994150379</c:v>
                </c:pt>
                <c:pt idx="20">
                  <c:v>0.22803791874350704</c:v>
                </c:pt>
                <c:pt idx="21">
                  <c:v>0.21549910480130208</c:v>
                </c:pt>
                <c:pt idx="22">
                  <c:v>0.21304156994186618</c:v>
                </c:pt>
                <c:pt idx="23">
                  <c:v>0.21798834202242481</c:v>
                </c:pt>
              </c:numCache>
            </c:numRef>
          </c:val>
          <c:smooth val="0"/>
          <c:extLst>
            <c:ext xmlns:c16="http://schemas.microsoft.com/office/drawing/2014/chart" uri="{C3380CC4-5D6E-409C-BE32-E72D297353CC}">
              <c16:uniqueId val="{00000000-E3EC-4CCB-AFDA-DCF6CBD8F601}"/>
            </c:ext>
          </c:extLst>
        </c:ser>
        <c:ser>
          <c:idx val="1"/>
          <c:order val="1"/>
          <c:tx>
            <c:strRef>
              <c:f>'VA industrie  en % (valeur)'!$A$17</c:f>
              <c:strCache>
                <c:ptCount val="1"/>
                <c:pt idx="0">
                  <c:v>Allemagne</c:v>
                </c:pt>
              </c:strCache>
            </c:strRef>
          </c:tx>
          <c:spPr>
            <a:ln w="38100">
              <a:solidFill>
                <a:srgbClr val="00206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(valeur)'!$B$17:$Y$17</c:f>
              <c:numCache>
                <c:formatCode>0%</c:formatCode>
                <c:ptCount val="24"/>
                <c:pt idx="0">
                  <c:v>0.22554468565676333</c:v>
                </c:pt>
                <c:pt idx="1">
                  <c:v>0.22300884597743931</c:v>
                </c:pt>
                <c:pt idx="2">
                  <c:v>0.21613334883932186</c:v>
                </c:pt>
                <c:pt idx="3">
                  <c:v>0.21734417908789308</c:v>
                </c:pt>
                <c:pt idx="4">
                  <c:v>0.21932347583417633</c:v>
                </c:pt>
                <c:pt idx="5">
                  <c:v>0.21944652727629391</c:v>
                </c:pt>
                <c:pt idx="6">
                  <c:v>0.2258519847185346</c:v>
                </c:pt>
                <c:pt idx="7">
                  <c:v>0.22934392998685671</c:v>
                </c:pt>
                <c:pt idx="8">
                  <c:v>0.2207562371374481</c:v>
                </c:pt>
                <c:pt idx="9">
                  <c:v>0.19460669248051152</c:v>
                </c:pt>
                <c:pt idx="10">
                  <c:v>0.21707141277270939</c:v>
                </c:pt>
                <c:pt idx="11">
                  <c:v>0.22558953998490497</c:v>
                </c:pt>
                <c:pt idx="12">
                  <c:v>0.22465233795202866</c:v>
                </c:pt>
                <c:pt idx="13">
                  <c:v>0.2216879476895951</c:v>
                </c:pt>
                <c:pt idx="14">
                  <c:v>0.225526524612709</c:v>
                </c:pt>
                <c:pt idx="15">
                  <c:v>0.22594485266196138</c:v>
                </c:pt>
                <c:pt idx="16">
                  <c:v>0.22891744472398973</c:v>
                </c:pt>
                <c:pt idx="17">
                  <c:v>0.22617078241720717</c:v>
                </c:pt>
                <c:pt idx="18">
                  <c:v>0.22228556073279032</c:v>
                </c:pt>
                <c:pt idx="19">
                  <c:v>0.21671599763616503</c:v>
                </c:pt>
                <c:pt idx="20">
                  <c:v>0.20745970389774498</c:v>
                </c:pt>
                <c:pt idx="21">
                  <c:v>0.2090414242499718</c:v>
                </c:pt>
                <c:pt idx="22">
                  <c:v>0.202822930811587</c:v>
                </c:pt>
                <c:pt idx="23">
                  <c:v>0.20285694339530883</c:v>
                </c:pt>
              </c:numCache>
            </c:numRef>
          </c:val>
          <c:smooth val="0"/>
          <c:extLst>
            <c:ext xmlns:c16="http://schemas.microsoft.com/office/drawing/2014/chart" uri="{C3380CC4-5D6E-409C-BE32-E72D297353CC}">
              <c16:uniqueId val="{00000001-E3EC-4CCB-AFDA-DCF6CBD8F601}"/>
            </c:ext>
          </c:extLst>
        </c:ser>
        <c:ser>
          <c:idx val="2"/>
          <c:order val="2"/>
          <c:tx>
            <c:strRef>
              <c:f>'VA industrie  en % (valeur)'!$A$18</c:f>
              <c:strCache>
                <c:ptCount val="1"/>
                <c:pt idx="0">
                  <c:v>Hongrie</c:v>
                </c:pt>
              </c:strCache>
            </c:strRef>
          </c:tx>
          <c:spPr>
            <a:ln w="28575"/>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(valeur)'!$B$18:$Y$18</c:f>
              <c:numCache>
                <c:formatCode>0%</c:formatCode>
                <c:ptCount val="24"/>
                <c:pt idx="0">
                  <c:v>0.22381577909682937</c:v>
                </c:pt>
                <c:pt idx="1">
                  <c:v>0.2216221296132479</c:v>
                </c:pt>
                <c:pt idx="2">
                  <c:v>0.21366430863648231</c:v>
                </c:pt>
                <c:pt idx="3">
                  <c:v>0.21643263166170346</c:v>
                </c:pt>
                <c:pt idx="4">
                  <c:v>0.2216855113209201</c:v>
                </c:pt>
                <c:pt idx="5">
                  <c:v>0.22089289853863167</c:v>
                </c:pt>
                <c:pt idx="6">
                  <c:v>0.22698995465956362</c:v>
                </c:pt>
                <c:pt idx="7">
                  <c:v>0.22162931595140384</c:v>
                </c:pt>
                <c:pt idx="8">
                  <c:v>0.21331431642475032</c:v>
                </c:pt>
                <c:pt idx="9">
                  <c:v>0.20193189933055847</c:v>
                </c:pt>
                <c:pt idx="10">
                  <c:v>0.21370718775551537</c:v>
                </c:pt>
                <c:pt idx="11">
                  <c:v>0.2169839662699318</c:v>
                </c:pt>
                <c:pt idx="12">
                  <c:v>0.21980269009789052</c:v>
                </c:pt>
                <c:pt idx="13">
                  <c:v>0.22153146497541132</c:v>
                </c:pt>
                <c:pt idx="14">
                  <c:v>0.22984558903471194</c:v>
                </c:pt>
                <c:pt idx="15">
                  <c:v>0.23981588169626919</c:v>
                </c:pt>
                <c:pt idx="16">
                  <c:v>0.23042879530760593</c:v>
                </c:pt>
                <c:pt idx="17">
                  <c:v>0.22518603664416123</c:v>
                </c:pt>
                <c:pt idx="18">
                  <c:v>0.21774770276320421</c:v>
                </c:pt>
                <c:pt idx="19">
                  <c:v>0.20492375181637426</c:v>
                </c:pt>
                <c:pt idx="20">
                  <c:v>0.20439052836862712</c:v>
                </c:pt>
                <c:pt idx="21">
                  <c:v>0.19507038174991126</c:v>
                </c:pt>
                <c:pt idx="22">
                  <c:v>0.19797104331978535</c:v>
                </c:pt>
                <c:pt idx="23">
                  <c:v>0.19912934473145019</c:v>
                </c:pt>
              </c:numCache>
            </c:numRef>
          </c:val>
          <c:smooth val="0"/>
          <c:extLst>
            <c:ext xmlns:c16="http://schemas.microsoft.com/office/drawing/2014/chart" uri="{C3380CC4-5D6E-409C-BE32-E72D297353CC}">
              <c16:uniqueId val="{00000002-E3EC-4CCB-AFDA-DCF6CBD8F601}"/>
            </c:ext>
          </c:extLst>
        </c:ser>
        <c:ser>
          <c:idx val="3"/>
          <c:order val="3"/>
          <c:tx>
            <c:strRef>
              <c:f>'VA industrie  en % (valeur)'!$A$19</c:f>
              <c:strCache>
                <c:ptCount val="1"/>
                <c:pt idx="0">
                  <c:v>Italie</c:v>
                </c:pt>
              </c:strCache>
            </c:strRef>
          </c:tx>
          <c:spPr>
            <a:ln w="28575">
              <a:solidFill>
                <a:srgbClr val="00B05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(valeur)'!$B$19:$Y$19</c:f>
              <c:numCache>
                <c:formatCode>0%</c:formatCode>
                <c:ptCount val="24"/>
                <c:pt idx="0">
                  <c:v>0.19611932481997715</c:v>
                </c:pt>
                <c:pt idx="1">
                  <c:v>0.19018878126731212</c:v>
                </c:pt>
                <c:pt idx="2">
                  <c:v>0.18641864671146363</c:v>
                </c:pt>
                <c:pt idx="3">
                  <c:v>0.17833934823447606</c:v>
                </c:pt>
                <c:pt idx="4">
                  <c:v>0.17619227149958064</c:v>
                </c:pt>
                <c:pt idx="5">
                  <c:v>0.17252914760828889</c:v>
                </c:pt>
                <c:pt idx="6">
                  <c:v>0.17416976222730277</c:v>
                </c:pt>
                <c:pt idx="7">
                  <c:v>0.17772760859224368</c:v>
                </c:pt>
                <c:pt idx="8">
                  <c:v>0.17150311243162555</c:v>
                </c:pt>
                <c:pt idx="9">
                  <c:v>0.15177367488449869</c:v>
                </c:pt>
                <c:pt idx="10">
                  <c:v>0.15818227629281131</c:v>
                </c:pt>
                <c:pt idx="11">
                  <c:v>0.15825436424470185</c:v>
                </c:pt>
                <c:pt idx="12">
                  <c:v>0.1542980563806737</c:v>
                </c:pt>
                <c:pt idx="13">
                  <c:v>0.15421839109680147</c:v>
                </c:pt>
                <c:pt idx="14">
                  <c:v>0.1554954296190873</c:v>
                </c:pt>
                <c:pt idx="15">
                  <c:v>0.16013887983527425</c:v>
                </c:pt>
                <c:pt idx="16">
                  <c:v>0.16471763196388017</c:v>
                </c:pt>
                <c:pt idx="17">
                  <c:v>0.16625619352677676</c:v>
                </c:pt>
                <c:pt idx="18">
                  <c:v>0.16726590395603561</c:v>
                </c:pt>
                <c:pt idx="19">
                  <c:v>0.16595583195277802</c:v>
                </c:pt>
                <c:pt idx="20">
                  <c:v>0.16132418917307575</c:v>
                </c:pt>
                <c:pt idx="21">
                  <c:v>0.17282656743253177</c:v>
                </c:pt>
                <c:pt idx="22">
                  <c:v>0.17326054940572086</c:v>
                </c:pt>
                <c:pt idx="23">
                  <c:v>0.17481628768925292</c:v>
                </c:pt>
              </c:numCache>
            </c:numRef>
          </c:val>
          <c:smooth val="0"/>
          <c:extLst>
            <c:ext xmlns:c16="http://schemas.microsoft.com/office/drawing/2014/chart" uri="{C3380CC4-5D6E-409C-BE32-E72D297353CC}">
              <c16:uniqueId val="{00000003-E3EC-4CCB-AFDA-DCF6CBD8F601}"/>
            </c:ext>
          </c:extLst>
        </c:ser>
        <c:ser>
          <c:idx val="4"/>
          <c:order val="4"/>
          <c:tx>
            <c:strRef>
              <c:f>'VA industrie  en % (valeur)'!$A$20</c:f>
              <c:strCache>
                <c:ptCount val="1"/>
                <c:pt idx="0">
                  <c:v>Finlande</c:v>
                </c:pt>
              </c:strCache>
            </c:strRef>
          </c:tx>
          <c:spPr>
            <a:ln w="28575">
              <a:solidFill>
                <a:srgbClr val="92D05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(valeur)'!$B$20:$Y$20</c:f>
              <c:numCache>
                <c:formatCode>0%</c:formatCode>
                <c:ptCount val="24"/>
                <c:pt idx="0">
                  <c:v>0.2761449821914938</c:v>
                </c:pt>
                <c:pt idx="1">
                  <c:v>0.26817349768633086</c:v>
                </c:pt>
                <c:pt idx="2">
                  <c:v>0.26084718679900437</c:v>
                </c:pt>
                <c:pt idx="3">
                  <c:v>0.25157113937819137</c:v>
                </c:pt>
                <c:pt idx="4">
                  <c:v>0.24602204062841687</c:v>
                </c:pt>
                <c:pt idx="5">
                  <c:v>0.24280055594162614</c:v>
                </c:pt>
                <c:pt idx="6">
                  <c:v>0.25019572457902628</c:v>
                </c:pt>
                <c:pt idx="7">
                  <c:v>0.25223452284483544</c:v>
                </c:pt>
                <c:pt idx="8">
                  <c:v>0.23627492277450154</c:v>
                </c:pt>
                <c:pt idx="9">
                  <c:v>0.19046990330328065</c:v>
                </c:pt>
                <c:pt idx="10">
                  <c:v>0.19469107162377175</c:v>
                </c:pt>
                <c:pt idx="11">
                  <c:v>0.18878292912245459</c:v>
                </c:pt>
                <c:pt idx="12">
                  <c:v>0.16904811449446255</c:v>
                </c:pt>
                <c:pt idx="13">
                  <c:v>0.1701244576387303</c:v>
                </c:pt>
                <c:pt idx="14">
                  <c:v>0.16947814712913264</c:v>
                </c:pt>
                <c:pt idx="15">
                  <c:v>0.1719623386216553</c:v>
                </c:pt>
                <c:pt idx="16">
                  <c:v>0.17141271491920493</c:v>
                </c:pt>
                <c:pt idx="17">
                  <c:v>0.17797365452082034</c:v>
                </c:pt>
                <c:pt idx="18">
                  <c:v>0.17170877742789772</c:v>
                </c:pt>
                <c:pt idx="19">
                  <c:v>0.17038601602330664</c:v>
                </c:pt>
                <c:pt idx="20">
                  <c:v>0.16787200438126812</c:v>
                </c:pt>
                <c:pt idx="21">
                  <c:v>0.1726186329287947</c:v>
                </c:pt>
                <c:pt idx="22">
                  <c:v>0.18140599379594097</c:v>
                </c:pt>
                <c:pt idx="23">
                  <c:v>0.1704812182062698</c:v>
                </c:pt>
              </c:numCache>
            </c:numRef>
          </c:val>
          <c:smooth val="0"/>
          <c:extLst>
            <c:ext xmlns:c16="http://schemas.microsoft.com/office/drawing/2014/chart" uri="{C3380CC4-5D6E-409C-BE32-E72D297353CC}">
              <c16:uniqueId val="{00000004-E3EC-4CCB-AFDA-DCF6CBD8F601}"/>
            </c:ext>
          </c:extLst>
        </c:ser>
        <c:ser>
          <c:idx val="5"/>
          <c:order val="5"/>
          <c:tx>
            <c:strRef>
              <c:f>'VA industrie  en % (valeur)'!$A$21</c:f>
              <c:strCache>
                <c:ptCount val="1"/>
                <c:pt idx="0">
                  <c:v>Suède</c:v>
                </c:pt>
              </c:strCache>
            </c:strRef>
          </c:tx>
          <c:spPr>
            <a:ln w="38100">
              <a:solidFill>
                <a:srgbClr val="7030A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(valeur)'!$B$21:$Y$21</c:f>
              <c:numCache>
                <c:formatCode>0%</c:formatCode>
                <c:ptCount val="24"/>
                <c:pt idx="0">
                  <c:v>0.22338921675260343</c:v>
                </c:pt>
                <c:pt idx="1">
                  <c:v>0.21349223858613625</c:v>
                </c:pt>
                <c:pt idx="2">
                  <c:v>0.20979802134522546</c:v>
                </c:pt>
                <c:pt idx="3">
                  <c:v>0.20140730922742806</c:v>
                </c:pt>
                <c:pt idx="4">
                  <c:v>0.19311444791133608</c:v>
                </c:pt>
                <c:pt idx="5">
                  <c:v>0.19129918246497174</c:v>
                </c:pt>
                <c:pt idx="6">
                  <c:v>0.1899403462867662</c:v>
                </c:pt>
                <c:pt idx="7">
                  <c:v>0.19020744745877799</c:v>
                </c:pt>
                <c:pt idx="8">
                  <c:v>0.17581010158088756</c:v>
                </c:pt>
                <c:pt idx="9">
                  <c:v>0.15628656392512935</c:v>
                </c:pt>
                <c:pt idx="10">
                  <c:v>0.16923171750566557</c:v>
                </c:pt>
                <c:pt idx="11">
                  <c:v>0.16676436831540103</c:v>
                </c:pt>
                <c:pt idx="12">
                  <c:v>0.158764556870025</c:v>
                </c:pt>
                <c:pt idx="13">
                  <c:v>0.15074771528557929</c:v>
                </c:pt>
                <c:pt idx="14">
                  <c:v>0.14693158266125309</c:v>
                </c:pt>
                <c:pt idx="15">
                  <c:v>0.1550262080009199</c:v>
                </c:pt>
                <c:pt idx="16">
                  <c:v>0.15234529532830388</c:v>
                </c:pt>
                <c:pt idx="17">
                  <c:v>0.15071414091242927</c:v>
                </c:pt>
                <c:pt idx="18">
                  <c:v>0.15117675810737363</c:v>
                </c:pt>
                <c:pt idx="19">
                  <c:v>0.14809261763275702</c:v>
                </c:pt>
                <c:pt idx="20">
                  <c:v>0.14254034802770674</c:v>
                </c:pt>
                <c:pt idx="21">
                  <c:v>0.15184199759465081</c:v>
                </c:pt>
                <c:pt idx="22">
                  <c:v>0.15808829248534997</c:v>
                </c:pt>
                <c:pt idx="23">
                  <c:v>0.15814811642356572</c:v>
                </c:pt>
              </c:numCache>
            </c:numRef>
          </c:val>
          <c:smooth val="0"/>
          <c:extLst>
            <c:ext xmlns:c16="http://schemas.microsoft.com/office/drawing/2014/chart" uri="{C3380CC4-5D6E-409C-BE32-E72D297353CC}">
              <c16:uniqueId val="{00000005-E3EC-4CCB-AFDA-DCF6CBD8F601}"/>
            </c:ext>
          </c:extLst>
        </c:ser>
        <c:ser>
          <c:idx val="6"/>
          <c:order val="6"/>
          <c:tx>
            <c:strRef>
              <c:f>'VA industrie  en % (valeur)'!$A$22</c:f>
              <c:strCache>
                <c:ptCount val="1"/>
                <c:pt idx="0">
                  <c:v>Belgique</c:v>
                </c:pt>
              </c:strCache>
            </c:strRef>
          </c:tx>
          <c:spPr>
            <a:ln w="28575">
              <a:solidFill>
                <a:srgbClr val="FF000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(valeur)'!$B$22:$Y$22</c:f>
              <c:numCache>
                <c:formatCode>0%</c:formatCode>
                <c:ptCount val="24"/>
                <c:pt idx="0">
                  <c:v>0.19664525463924831</c:v>
                </c:pt>
                <c:pt idx="1">
                  <c:v>0.19021664311697173</c:v>
                </c:pt>
                <c:pt idx="2">
                  <c:v>0.187651572799718</c:v>
                </c:pt>
                <c:pt idx="3">
                  <c:v>0.18087052708227955</c:v>
                </c:pt>
                <c:pt idx="4">
                  <c:v>0.18032444588427812</c:v>
                </c:pt>
                <c:pt idx="5">
                  <c:v>0.17774854991552538</c:v>
                </c:pt>
                <c:pt idx="6">
                  <c:v>0.16837653341498215</c:v>
                </c:pt>
                <c:pt idx="7">
                  <c:v>0.1687931298230301</c:v>
                </c:pt>
                <c:pt idx="8">
                  <c:v>0.15675480279249898</c:v>
                </c:pt>
                <c:pt idx="9">
                  <c:v>0.14355569114328856</c:v>
                </c:pt>
                <c:pt idx="10">
                  <c:v>0.14681291887681752</c:v>
                </c:pt>
                <c:pt idx="11">
                  <c:v>0.14455301335206977</c:v>
                </c:pt>
                <c:pt idx="12">
                  <c:v>0.14100079796830531</c:v>
                </c:pt>
                <c:pt idx="13">
                  <c:v>0.14153132053456882</c:v>
                </c:pt>
                <c:pt idx="14">
                  <c:v>0.14040640326224721</c:v>
                </c:pt>
                <c:pt idx="15">
                  <c:v>0.14017945026813927</c:v>
                </c:pt>
                <c:pt idx="16">
                  <c:v>0.13706938588525175</c:v>
                </c:pt>
                <c:pt idx="17">
                  <c:v>0.13936768256341356</c:v>
                </c:pt>
                <c:pt idx="18">
                  <c:v>0.13822135770530219</c:v>
                </c:pt>
                <c:pt idx="19">
                  <c:v>0.13870200464618515</c:v>
                </c:pt>
                <c:pt idx="20">
                  <c:v>0.13326909012526231</c:v>
                </c:pt>
                <c:pt idx="21">
                  <c:v>0.12019419832181985</c:v>
                </c:pt>
                <c:pt idx="22">
                  <c:v>0.13486214179189793</c:v>
                </c:pt>
                <c:pt idx="23">
                  <c:v>0.12449682008846301</c:v>
                </c:pt>
              </c:numCache>
            </c:numRef>
          </c:val>
          <c:smooth val="0"/>
          <c:extLst>
            <c:ext xmlns:c16="http://schemas.microsoft.com/office/drawing/2014/chart" uri="{C3380CC4-5D6E-409C-BE32-E72D297353CC}">
              <c16:uniqueId val="{00000006-E3EC-4CCB-AFDA-DCF6CBD8F601}"/>
            </c:ext>
          </c:extLst>
        </c:ser>
        <c:ser>
          <c:idx val="7"/>
          <c:order val="7"/>
          <c:tx>
            <c:strRef>
              <c:f>'VA industrie  en % (valeur)'!$A$23</c:f>
              <c:strCache>
                <c:ptCount val="1"/>
                <c:pt idx="0">
                  <c:v>Pays-Bas</c:v>
                </c:pt>
              </c:strCache>
            </c:strRef>
          </c:tx>
          <c:spPr>
            <a:ln w="28575">
              <a:solidFill>
                <a:schemeClr val="accent2"/>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(valeur)'!$B$23:$Y$23</c:f>
              <c:numCache>
                <c:formatCode>0%</c:formatCode>
                <c:ptCount val="24"/>
                <c:pt idx="0">
                  <c:v>0.1415833072642762</c:v>
                </c:pt>
                <c:pt idx="1">
                  <c:v>0.14040768918055635</c:v>
                </c:pt>
                <c:pt idx="2">
                  <c:v>0.13334030956664233</c:v>
                </c:pt>
                <c:pt idx="3">
                  <c:v>0.12833133148815429</c:v>
                </c:pt>
                <c:pt idx="4">
                  <c:v>0.12951356921439613</c:v>
                </c:pt>
                <c:pt idx="5">
                  <c:v>0.13025530177291206</c:v>
                </c:pt>
                <c:pt idx="6">
                  <c:v>0.12653216028134859</c:v>
                </c:pt>
                <c:pt idx="7">
                  <c:v>0.12732645455807504</c:v>
                </c:pt>
                <c:pt idx="8">
                  <c:v>0.12125066790768223</c:v>
                </c:pt>
                <c:pt idx="9">
                  <c:v>0.10987982558757843</c:v>
                </c:pt>
                <c:pt idx="10">
                  <c:v>0.10914791429638443</c:v>
                </c:pt>
                <c:pt idx="11">
                  <c:v>0.1124736705427475</c:v>
                </c:pt>
                <c:pt idx="12">
                  <c:v>0.11165288350488523</c:v>
                </c:pt>
                <c:pt idx="13">
                  <c:v>0.10732551143200962</c:v>
                </c:pt>
                <c:pt idx="14">
                  <c:v>0.10761534787767783</c:v>
                </c:pt>
                <c:pt idx="15">
                  <c:v>0.11305777644648246</c:v>
                </c:pt>
                <c:pt idx="16">
                  <c:v>0.11475806752008344</c:v>
                </c:pt>
                <c:pt idx="17">
                  <c:v>0.11789253111168656</c:v>
                </c:pt>
                <c:pt idx="18">
                  <c:v>0.11927818215155275</c:v>
                </c:pt>
                <c:pt idx="19">
                  <c:v>0.11692638889640139</c:v>
                </c:pt>
                <c:pt idx="20">
                  <c:v>0.11787938838998607</c:v>
                </c:pt>
                <c:pt idx="21">
                  <c:v>0.12110946913720587</c:v>
                </c:pt>
                <c:pt idx="22">
                  <c:v>0.1157836189755611</c:v>
                </c:pt>
                <c:pt idx="23">
                  <c:v>0.12030134582843079</c:v>
                </c:pt>
              </c:numCache>
            </c:numRef>
          </c:val>
          <c:smooth val="0"/>
          <c:extLst>
            <c:ext xmlns:c16="http://schemas.microsoft.com/office/drawing/2014/chart" uri="{C3380CC4-5D6E-409C-BE32-E72D297353CC}">
              <c16:uniqueId val="{00000007-E3EC-4CCB-AFDA-DCF6CBD8F601}"/>
            </c:ext>
          </c:extLst>
        </c:ser>
        <c:ser>
          <c:idx val="8"/>
          <c:order val="8"/>
          <c:tx>
            <c:strRef>
              <c:f>'VA industrie  en % (valeur)'!$A$24</c:f>
              <c:strCache>
                <c:ptCount val="1"/>
                <c:pt idx="0">
                  <c:v>Espagne</c:v>
                </c:pt>
              </c:strCache>
            </c:strRef>
          </c:tx>
          <c:spPr>
            <a:ln w="38100">
              <a:solidFill>
                <a:srgbClr val="FFFF0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(valeur)'!$B$24:$Y$24</c:f>
              <c:numCache>
                <c:formatCode>0%</c:formatCode>
                <c:ptCount val="24"/>
                <c:pt idx="0">
                  <c:v>0.17897025968620189</c:v>
                </c:pt>
                <c:pt idx="1">
                  <c:v>0.17365393162767695</c:v>
                </c:pt>
                <c:pt idx="2">
                  <c:v>0.1666532526541453</c:v>
                </c:pt>
                <c:pt idx="3">
                  <c:v>0.16095701349387928</c:v>
                </c:pt>
                <c:pt idx="4">
                  <c:v>0.15538645549781407</c:v>
                </c:pt>
                <c:pt idx="5">
                  <c:v>0.15043377737443145</c:v>
                </c:pt>
                <c:pt idx="6">
                  <c:v>0.14624797664823849</c:v>
                </c:pt>
                <c:pt idx="7">
                  <c:v>0.13990053522307483</c:v>
                </c:pt>
                <c:pt idx="8">
                  <c:v>0.13448499176829506</c:v>
                </c:pt>
                <c:pt idx="9">
                  <c:v>0.12087409391915208</c:v>
                </c:pt>
                <c:pt idx="10">
                  <c:v>0.12095506367225861</c:v>
                </c:pt>
                <c:pt idx="11">
                  <c:v>0.12153234984472033</c:v>
                </c:pt>
                <c:pt idx="12">
                  <c:v>0.11752639194490876</c:v>
                </c:pt>
                <c:pt idx="13">
                  <c:v>0.11886212313668024</c:v>
                </c:pt>
                <c:pt idx="14">
                  <c:v>0.12071827261268704</c:v>
                </c:pt>
                <c:pt idx="15">
                  <c:v>0.12119408544683057</c:v>
                </c:pt>
                <c:pt idx="16">
                  <c:v>0.12065528742397488</c:v>
                </c:pt>
                <c:pt idx="17">
                  <c:v>0.12255235496012711</c:v>
                </c:pt>
                <c:pt idx="18">
                  <c:v>0.11913157139669078</c:v>
                </c:pt>
                <c:pt idx="19">
                  <c:v>0.11784689903406774</c:v>
                </c:pt>
                <c:pt idx="20">
                  <c:v>0.11887514985974292</c:v>
                </c:pt>
                <c:pt idx="21">
                  <c:v>0.12432202897384666</c:v>
                </c:pt>
                <c:pt idx="22">
                  <c:v>0.12042178683748496</c:v>
                </c:pt>
                <c:pt idx="23">
                  <c:v>0.11932240270945325</c:v>
                </c:pt>
              </c:numCache>
            </c:numRef>
          </c:val>
          <c:smooth val="0"/>
          <c:extLst>
            <c:ext xmlns:c16="http://schemas.microsoft.com/office/drawing/2014/chart" uri="{C3380CC4-5D6E-409C-BE32-E72D297353CC}">
              <c16:uniqueId val="{00000008-E3EC-4CCB-AFDA-DCF6CBD8F601}"/>
            </c:ext>
          </c:extLst>
        </c:ser>
        <c:ser>
          <c:idx val="9"/>
          <c:order val="9"/>
          <c:tx>
            <c:strRef>
              <c:f>'VA industrie  en % (valeur)'!$A$25</c:f>
              <c:strCache>
                <c:ptCount val="1"/>
                <c:pt idx="0">
                  <c:v>États-Unis</c:v>
                </c:pt>
              </c:strCache>
            </c:strRef>
          </c:tx>
          <c:spPr>
            <a:ln w="38100">
              <a:solidFill>
                <a:srgbClr val="00B0F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(valeur)'!$B$25:$Y$25</c:f>
              <c:numCache>
                <c:formatCode>0%</c:formatCode>
                <c:ptCount val="24"/>
                <c:pt idx="0">
                  <c:v>0.15676190239082508</c:v>
                </c:pt>
                <c:pt idx="1">
                  <c:v>0.14406876932388271</c:v>
                </c:pt>
                <c:pt idx="2">
                  <c:v>0.13942268177047776</c:v>
                </c:pt>
                <c:pt idx="3">
                  <c:v>0.13804554718769929</c:v>
                </c:pt>
                <c:pt idx="4">
                  <c:v>0.13669097165127586</c:v>
                </c:pt>
                <c:pt idx="5">
                  <c:v>0.13470624888540639</c:v>
                </c:pt>
                <c:pt idx="6">
                  <c:v>0.13490152754194754</c:v>
                </c:pt>
                <c:pt idx="7">
                  <c:v>0.13243741103795681</c:v>
                </c:pt>
                <c:pt idx="8">
                  <c:v>0.12664280293167116</c:v>
                </c:pt>
                <c:pt idx="9">
                  <c:v>0.12092634898906568</c:v>
                </c:pt>
                <c:pt idx="10">
                  <c:v>0.12322982190795394</c:v>
                </c:pt>
                <c:pt idx="11">
                  <c:v>0.12379340576799032</c:v>
                </c:pt>
                <c:pt idx="12">
                  <c:v>0.12290717303834832</c:v>
                </c:pt>
                <c:pt idx="13">
                  <c:v>0.12241406716541546</c:v>
                </c:pt>
                <c:pt idx="14">
                  <c:v>0.12099387336414057</c:v>
                </c:pt>
                <c:pt idx="15">
                  <c:v>0.12102422613921007</c:v>
                </c:pt>
                <c:pt idx="16">
                  <c:v>0.11639812578259028</c:v>
                </c:pt>
                <c:pt idx="17">
                  <c:v>0.11677466624344378</c:v>
                </c:pt>
                <c:pt idx="18">
                  <c:v>0.11787715951185675</c:v>
                </c:pt>
                <c:pt idx="19">
                  <c:v>0.11482861890170991</c:v>
                </c:pt>
                <c:pt idx="20">
                  <c:v>0.10935593837093763</c:v>
                </c:pt>
                <c:pt idx="21">
                  <c:v>0.11110130795845569</c:v>
                </c:pt>
                <c:pt idx="22">
                  <c:v>0.11310562110843948</c:v>
                </c:pt>
                <c:pt idx="23">
                  <c:v>0.11256176211687287</c:v>
                </c:pt>
              </c:numCache>
            </c:numRef>
          </c:val>
          <c:smooth val="0"/>
          <c:extLst>
            <c:ext xmlns:c16="http://schemas.microsoft.com/office/drawing/2014/chart" uri="{C3380CC4-5D6E-409C-BE32-E72D297353CC}">
              <c16:uniqueId val="{00000009-E3EC-4CCB-AFDA-DCF6CBD8F601}"/>
            </c:ext>
          </c:extLst>
        </c:ser>
        <c:ser>
          <c:idx val="10"/>
          <c:order val="10"/>
          <c:tx>
            <c:strRef>
              <c:f>'VA industrie  en % (valeur)'!$A$26</c:f>
              <c:strCache>
                <c:ptCount val="1"/>
                <c:pt idx="0">
                  <c:v>France</c:v>
                </c:pt>
              </c:strCache>
            </c:strRef>
          </c:tx>
          <c:spPr>
            <a:ln w="38100">
              <a:solidFill>
                <a:sysClr val="windowText" lastClr="00000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(valeur)'!$B$26:$Y$26</c:f>
              <c:numCache>
                <c:formatCode>0%</c:formatCode>
                <c:ptCount val="24"/>
                <c:pt idx="0">
                  <c:v>0.16070237557686942</c:v>
                </c:pt>
                <c:pt idx="1">
                  <c:v>0.15513971983606842</c:v>
                </c:pt>
                <c:pt idx="2">
                  <c:v>0.14987156447945679</c:v>
                </c:pt>
                <c:pt idx="3">
                  <c:v>0.14458675323868189</c:v>
                </c:pt>
                <c:pt idx="4">
                  <c:v>0.14005663935449533</c:v>
                </c:pt>
                <c:pt idx="5">
                  <c:v>0.13547475839380652</c:v>
                </c:pt>
                <c:pt idx="6">
                  <c:v>0.13026179371555158</c:v>
                </c:pt>
                <c:pt idx="7">
                  <c:v>0.12925341726876655</c:v>
                </c:pt>
                <c:pt idx="8">
                  <c:v>0.12322100973862025</c:v>
                </c:pt>
                <c:pt idx="9">
                  <c:v>0.1168191781785142</c:v>
                </c:pt>
                <c:pt idx="10">
                  <c:v>0.11444135594067513</c:v>
                </c:pt>
                <c:pt idx="11">
                  <c:v>0.1152218888675971</c:v>
                </c:pt>
                <c:pt idx="12">
                  <c:v>0.11463357640897391</c:v>
                </c:pt>
                <c:pt idx="13">
                  <c:v>0.11476637043410784</c:v>
                </c:pt>
                <c:pt idx="14">
                  <c:v>0.1141021801155413</c:v>
                </c:pt>
                <c:pt idx="15">
                  <c:v>0.11589018833742712</c:v>
                </c:pt>
                <c:pt idx="16">
                  <c:v>0.11436471666591809</c:v>
                </c:pt>
                <c:pt idx="17">
                  <c:v>0.11302051755481016</c:v>
                </c:pt>
                <c:pt idx="18">
                  <c:v>0.1118436463710782</c:v>
                </c:pt>
                <c:pt idx="19">
                  <c:v>0.11208255137491237</c:v>
                </c:pt>
                <c:pt idx="20">
                  <c:v>0.10422338395479953</c:v>
                </c:pt>
                <c:pt idx="21">
                  <c:v>0.10309845910391545</c:v>
                </c:pt>
                <c:pt idx="22">
                  <c:v>0.10687551491212505</c:v>
                </c:pt>
                <c:pt idx="23">
                  <c:v>0.10828490217181334</c:v>
                </c:pt>
              </c:numCache>
            </c:numRef>
          </c:val>
          <c:smooth val="0"/>
          <c:extLst>
            <c:ext xmlns:c16="http://schemas.microsoft.com/office/drawing/2014/chart" uri="{C3380CC4-5D6E-409C-BE32-E72D297353CC}">
              <c16:uniqueId val="{0000000A-E3EC-4CCB-AFDA-DCF6CBD8F601}"/>
            </c:ext>
          </c:extLst>
        </c:ser>
        <c:ser>
          <c:idx val="11"/>
          <c:order val="11"/>
          <c:tx>
            <c:strRef>
              <c:f>'VA industrie  en % (valeur)'!$A$27</c:f>
              <c:strCache>
                <c:ptCount val="1"/>
                <c:pt idx="0">
                  <c:v>Royaume-Uni</c:v>
                </c:pt>
              </c:strCache>
            </c:strRef>
          </c:tx>
          <c:spPr>
            <a:ln w="38100">
              <a:solidFill>
                <a:srgbClr val="C00000"/>
              </a:solidFill>
            </a:ln>
          </c:spPr>
          <c:marker>
            <c:symbol val="none"/>
          </c:marker>
          <c:cat>
            <c:strRef>
              <c:f>'VA industrie  en % (valeur)'!$B$15:$Y$15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en % (valeur)'!$B$27:$Y$27</c:f>
              <c:numCache>
                <c:formatCode>0%</c:formatCode>
                <c:ptCount val="24"/>
                <c:pt idx="0">
                  <c:v>0.14799066343296052</c:v>
                </c:pt>
                <c:pt idx="1">
                  <c:v>0.13868067348322258</c:v>
                </c:pt>
                <c:pt idx="2">
                  <c:v>0.13463140193087392</c:v>
                </c:pt>
                <c:pt idx="3">
                  <c:v>0.12842618713875639</c:v>
                </c:pt>
                <c:pt idx="4">
                  <c:v>0.12176426522999161</c:v>
                </c:pt>
                <c:pt idx="5">
                  <c:v>0.11672854959020752</c:v>
                </c:pt>
                <c:pt idx="6">
                  <c:v>0.11186362446801371</c:v>
                </c:pt>
                <c:pt idx="7">
                  <c:v>0.10746835971162991</c:v>
                </c:pt>
                <c:pt idx="8">
                  <c:v>0.10599206808767959</c:v>
                </c:pt>
                <c:pt idx="9">
                  <c:v>9.9637776223994418E-2</c:v>
                </c:pt>
                <c:pt idx="10">
                  <c:v>0.10485278498388202</c:v>
                </c:pt>
                <c:pt idx="11">
                  <c:v>0.10449881865335241</c:v>
                </c:pt>
                <c:pt idx="12">
                  <c:v>0.10457557733365544</c:v>
                </c:pt>
                <c:pt idx="13">
                  <c:v>0.10749444437805025</c:v>
                </c:pt>
                <c:pt idx="14">
                  <c:v>0.10553947516578323</c:v>
                </c:pt>
                <c:pt idx="15">
                  <c:v>0.10422812940673949</c:v>
                </c:pt>
                <c:pt idx="16">
                  <c:v>0.10223821303595679</c:v>
                </c:pt>
                <c:pt idx="17">
                  <c:v>0.10154871593805136</c:v>
                </c:pt>
                <c:pt idx="18">
                  <c:v>0.10034010505710339</c:v>
                </c:pt>
                <c:pt idx="19">
                  <c:v>9.8468312999697355E-2</c:v>
                </c:pt>
                <c:pt idx="20">
                  <c:v>9.9757795224955259E-2</c:v>
                </c:pt>
                <c:pt idx="21">
                  <c:v>9.6489043581525172E-2</c:v>
                </c:pt>
                <c:pt idx="22">
                  <c:v>9.0399641319246174E-2</c:v>
                </c:pt>
                <c:pt idx="23">
                  <c:v>9.1130805445365157E-2</c:v>
                </c:pt>
              </c:numCache>
            </c:numRef>
          </c:val>
          <c:smooth val="0"/>
          <c:extLst>
            <c:ext xmlns:c16="http://schemas.microsoft.com/office/drawing/2014/chart" uri="{C3380CC4-5D6E-409C-BE32-E72D297353CC}">
              <c16:uniqueId val="{0000000B-E3EC-4CCB-AFDA-DCF6CBD8F601}"/>
            </c:ext>
          </c:extLst>
        </c:ser>
        <c:dLbls>
          <c:showLegendKey val="0"/>
          <c:showVal val="0"/>
          <c:showCatName val="0"/>
          <c:showSerName val="0"/>
          <c:showPercent val="0"/>
          <c:showBubbleSize val="0"/>
        </c:dLbls>
        <c:smooth val="0"/>
        <c:axId val="94026368"/>
        <c:axId val="94032256"/>
      </c:lineChart>
      <c:catAx>
        <c:axId val="94026368"/>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fr-FR"/>
          </a:p>
        </c:txPr>
        <c:crossAx val="94032256"/>
        <c:crosses val="autoZero"/>
        <c:auto val="1"/>
        <c:lblAlgn val="ctr"/>
        <c:lblOffset val="100"/>
        <c:noMultiLvlLbl val="0"/>
      </c:catAx>
      <c:valAx>
        <c:axId val="94032256"/>
        <c:scaling>
          <c:orientation val="minMax"/>
          <c:max val="0.25"/>
          <c:min val="0.05"/>
        </c:scaling>
        <c:delete val="0"/>
        <c:axPos val="l"/>
        <c:majorGridlines/>
        <c:numFmt formatCode="0%" sourceLinked="1"/>
        <c:majorTickMark val="out"/>
        <c:minorTickMark val="none"/>
        <c:tickLblPos val="nextTo"/>
        <c:txPr>
          <a:bodyPr/>
          <a:lstStyle/>
          <a:p>
            <a:pPr>
              <a:defRPr sz="1200">
                <a:latin typeface="Arial" pitchFamily="34" charset="0"/>
                <a:cs typeface="Arial" pitchFamily="34" charset="0"/>
              </a:defRPr>
            </a:pPr>
            <a:endParaRPr lang="fr-FR"/>
          </a:p>
        </c:txPr>
        <c:crossAx val="94026368"/>
        <c:crosses val="autoZero"/>
        <c:crossBetween val="between"/>
      </c:valAx>
    </c:plotArea>
    <c:legend>
      <c:legendPos val="r"/>
      <c:overlay val="0"/>
      <c:txPr>
        <a:bodyPr/>
        <a:lstStyle/>
        <a:p>
          <a:pPr>
            <a:defRPr sz="1200">
              <a:latin typeface="Arial" pitchFamily="34" charset="0"/>
              <a:cs typeface="Arial" pitchFamily="34" charset="0"/>
            </a:defRPr>
          </a:pPr>
          <a:endParaRPr lang="fr-FR"/>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1"/>
          <c:order val="0"/>
          <c:tx>
            <c:strRef>
              <c:f>'VA industrie volu  en évolution'!$A$17</c:f>
              <c:strCache>
                <c:ptCount val="1"/>
                <c:pt idx="0">
                  <c:v>Hongrie</c:v>
                </c:pt>
              </c:strCache>
            </c:strRef>
          </c:tx>
          <c:spPr>
            <a:ln w="38100">
              <a:solidFill>
                <a:schemeClr val="bg2">
                  <a:lumMod val="90000"/>
                </a:schemeClr>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évolution'!$B$17:$Y$17</c:f>
              <c:numCache>
                <c:formatCode>0</c:formatCode>
                <c:ptCount val="24"/>
                <c:pt idx="0">
                  <c:v>100</c:v>
                </c:pt>
                <c:pt idx="1">
                  <c:v>104.58662681668785</c:v>
                </c:pt>
                <c:pt idx="2">
                  <c:v>112.16111903939033</c:v>
                </c:pt>
                <c:pt idx="3">
                  <c:v>121.57588840828656</c:v>
                </c:pt>
                <c:pt idx="4">
                  <c:v>128.93505441256286</c:v>
                </c:pt>
                <c:pt idx="5">
                  <c:v>135.75737946597056</c:v>
                </c:pt>
                <c:pt idx="6">
                  <c:v>144.89978138905471</c:v>
                </c:pt>
                <c:pt idx="7">
                  <c:v>153.83053033683828</c:v>
                </c:pt>
                <c:pt idx="8">
                  <c:v>148.57924077243385</c:v>
                </c:pt>
                <c:pt idx="9">
                  <c:v>122.24858637534089</c:v>
                </c:pt>
                <c:pt idx="10">
                  <c:v>133.66048743583087</c:v>
                </c:pt>
                <c:pt idx="11">
                  <c:v>134.30065600943473</c:v>
                </c:pt>
                <c:pt idx="12">
                  <c:v>132.48241832199562</c:v>
                </c:pt>
                <c:pt idx="13">
                  <c:v>129.7402187098406</c:v>
                </c:pt>
                <c:pt idx="14">
                  <c:v>139.02589477465281</c:v>
                </c:pt>
                <c:pt idx="15">
                  <c:v>151.1310321760206</c:v>
                </c:pt>
                <c:pt idx="16">
                  <c:v>151.62294653788916</c:v>
                </c:pt>
                <c:pt idx="17">
                  <c:v>156.54491572820928</c:v>
                </c:pt>
                <c:pt idx="18">
                  <c:v>160.54200468303208</c:v>
                </c:pt>
                <c:pt idx="19">
                  <c:v>163.61959964828728</c:v>
                </c:pt>
                <c:pt idx="20">
                  <c:v>151.51172497439788</c:v>
                </c:pt>
                <c:pt idx="21">
                  <c:v>162.14797130137558</c:v>
                </c:pt>
                <c:pt idx="22">
                  <c:v>169.50853243164661</c:v>
                </c:pt>
                <c:pt idx="23">
                  <c:v>163.17796280170265</c:v>
                </c:pt>
              </c:numCache>
            </c:numRef>
          </c:val>
          <c:smooth val="0"/>
          <c:extLst>
            <c:ext xmlns:c16="http://schemas.microsoft.com/office/drawing/2014/chart" uri="{C3380CC4-5D6E-409C-BE32-E72D297353CC}">
              <c16:uniqueId val="{00000000-879E-4210-A3FA-38B7E8847FC8}"/>
            </c:ext>
          </c:extLst>
        </c:ser>
        <c:ser>
          <c:idx val="2"/>
          <c:order val="1"/>
          <c:tx>
            <c:strRef>
              <c:f>'VA industrie volu  en évolution'!$A$18</c:f>
              <c:strCache>
                <c:ptCount val="1"/>
                <c:pt idx="0">
                  <c:v>Pays-Bas</c:v>
                </c:pt>
              </c:strCache>
            </c:strRef>
          </c:tx>
          <c:spPr>
            <a:ln w="38100">
              <a:solidFill>
                <a:schemeClr val="accent4"/>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évolution'!$B$18:$Y$18</c:f>
              <c:numCache>
                <c:formatCode>0</c:formatCode>
                <c:ptCount val="24"/>
                <c:pt idx="0">
                  <c:v>100</c:v>
                </c:pt>
                <c:pt idx="1">
                  <c:v>102.62530570523266</c:v>
                </c:pt>
                <c:pt idx="2">
                  <c:v>102.00047407252563</c:v>
                </c:pt>
                <c:pt idx="3">
                  <c:v>100.40631654979721</c:v>
                </c:pt>
                <c:pt idx="4">
                  <c:v>104.4138531830984</c:v>
                </c:pt>
                <c:pt idx="5">
                  <c:v>108.05694967303306</c:v>
                </c:pt>
                <c:pt idx="6">
                  <c:v>110.98095995331444</c:v>
                </c:pt>
                <c:pt idx="7">
                  <c:v>117.51814633909626</c:v>
                </c:pt>
                <c:pt idx="8">
                  <c:v>116.6827957089593</c:v>
                </c:pt>
                <c:pt idx="9">
                  <c:v>104.18616305481886</c:v>
                </c:pt>
                <c:pt idx="10">
                  <c:v>108.79447462872095</c:v>
                </c:pt>
                <c:pt idx="11">
                  <c:v>114.29505508760076</c:v>
                </c:pt>
                <c:pt idx="12">
                  <c:v>113.74829610744152</c:v>
                </c:pt>
                <c:pt idx="13">
                  <c:v>113.23643620644927</c:v>
                </c:pt>
                <c:pt idx="14">
                  <c:v>115.62230884518544</c:v>
                </c:pt>
                <c:pt idx="15">
                  <c:v>117.0188552703862</c:v>
                </c:pt>
                <c:pt idx="16">
                  <c:v>120.31876089138079</c:v>
                </c:pt>
                <c:pt idx="17">
                  <c:v>128.74465346356018</c:v>
                </c:pt>
                <c:pt idx="18">
                  <c:v>134.98718386610503</c:v>
                </c:pt>
                <c:pt idx="19">
                  <c:v>136.5169060981778</c:v>
                </c:pt>
                <c:pt idx="20">
                  <c:v>134.01448596415588</c:v>
                </c:pt>
                <c:pt idx="21">
                  <c:v>149.13687071071683</c:v>
                </c:pt>
                <c:pt idx="22">
                  <c:v>156.44548881419033</c:v>
                </c:pt>
                <c:pt idx="23">
                  <c:v>155.02154168136477</c:v>
                </c:pt>
              </c:numCache>
            </c:numRef>
          </c:val>
          <c:smooth val="0"/>
          <c:extLst>
            <c:ext xmlns:c16="http://schemas.microsoft.com/office/drawing/2014/chart" uri="{C3380CC4-5D6E-409C-BE32-E72D297353CC}">
              <c16:uniqueId val="{00000001-879E-4210-A3FA-38B7E8847FC8}"/>
            </c:ext>
          </c:extLst>
        </c:ser>
        <c:ser>
          <c:idx val="3"/>
          <c:order val="2"/>
          <c:tx>
            <c:strRef>
              <c:f>'VA industrie volu  en évolution'!$A$19</c:f>
              <c:strCache>
                <c:ptCount val="1"/>
                <c:pt idx="0">
                  <c:v>Allemagne</c:v>
                </c:pt>
              </c:strCache>
            </c:strRef>
          </c:tx>
          <c:spPr>
            <a:ln w="38100">
              <a:solidFill>
                <a:srgbClr val="00B05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évolution'!$B$19:$Y$19</c:f>
              <c:numCache>
                <c:formatCode>0</c:formatCode>
                <c:ptCount val="24"/>
                <c:pt idx="0">
                  <c:v>100</c:v>
                </c:pt>
                <c:pt idx="1">
                  <c:v>101.48120014688168</c:v>
                </c:pt>
                <c:pt idx="2">
                  <c:v>98.55677934459186</c:v>
                </c:pt>
                <c:pt idx="3">
                  <c:v>99.670844420955447</c:v>
                </c:pt>
                <c:pt idx="4">
                  <c:v>103.57007215734208</c:v>
                </c:pt>
                <c:pt idx="5">
                  <c:v>105.25382960581038</c:v>
                </c:pt>
                <c:pt idx="6">
                  <c:v>114.38156730075156</c:v>
                </c:pt>
                <c:pt idx="7">
                  <c:v>119.54677807939635</c:v>
                </c:pt>
                <c:pt idx="8">
                  <c:v>117.07811115419969</c:v>
                </c:pt>
                <c:pt idx="9">
                  <c:v>93.885301934514445</c:v>
                </c:pt>
                <c:pt idx="10">
                  <c:v>112.20407646312626</c:v>
                </c:pt>
                <c:pt idx="11">
                  <c:v>122.36992025148372</c:v>
                </c:pt>
                <c:pt idx="12">
                  <c:v>120.25572857317754</c:v>
                </c:pt>
                <c:pt idx="13">
                  <c:v>120.15444994297492</c:v>
                </c:pt>
                <c:pt idx="14">
                  <c:v>126.78820104487352</c:v>
                </c:pt>
                <c:pt idx="15">
                  <c:v>128.0288644192857</c:v>
                </c:pt>
                <c:pt idx="16">
                  <c:v>133.15609570645668</c:v>
                </c:pt>
                <c:pt idx="17">
                  <c:v>138.06810988900409</c:v>
                </c:pt>
                <c:pt idx="18">
                  <c:v>139.52399038863049</c:v>
                </c:pt>
                <c:pt idx="19">
                  <c:v>137.56171667621894</c:v>
                </c:pt>
                <c:pt idx="20">
                  <c:v>126.59830358750534</c:v>
                </c:pt>
                <c:pt idx="21">
                  <c:v>137.61235599132038</c:v>
                </c:pt>
                <c:pt idx="22">
                  <c:v>138.46056462736846</c:v>
                </c:pt>
                <c:pt idx="23">
                  <c:v>139.71388784599873</c:v>
                </c:pt>
              </c:numCache>
            </c:numRef>
          </c:val>
          <c:smooth val="0"/>
          <c:extLst>
            <c:ext xmlns:c16="http://schemas.microsoft.com/office/drawing/2014/chart" uri="{C3380CC4-5D6E-409C-BE32-E72D297353CC}">
              <c16:uniqueId val="{00000002-879E-4210-A3FA-38B7E8847FC8}"/>
            </c:ext>
          </c:extLst>
        </c:ser>
        <c:ser>
          <c:idx val="4"/>
          <c:order val="3"/>
          <c:tx>
            <c:strRef>
              <c:f>'VA industrie volu  en évolution'!$A$20</c:f>
              <c:strCache>
                <c:ptCount val="1"/>
                <c:pt idx="0">
                  <c:v>États-Unis</c:v>
                </c:pt>
              </c:strCache>
            </c:strRef>
          </c:tx>
          <c:spPr>
            <a:ln w="38100">
              <a:solidFill>
                <a:srgbClr val="00B0F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évolution'!$B$20:$Y$20</c:f>
              <c:numCache>
                <c:formatCode>0</c:formatCode>
                <c:ptCount val="24"/>
                <c:pt idx="0">
                  <c:v>100</c:v>
                </c:pt>
                <c:pt idx="1">
                  <c:v>96.648589360794602</c:v>
                </c:pt>
                <c:pt idx="2">
                  <c:v>97.65401255255621</c:v>
                </c:pt>
                <c:pt idx="3">
                  <c:v>103.75967338979942</c:v>
                </c:pt>
                <c:pt idx="4">
                  <c:v>111.16324416549857</c:v>
                </c:pt>
                <c:pt idx="5">
                  <c:v>114.41715922247273</c:v>
                </c:pt>
                <c:pt idx="6">
                  <c:v>120.82749375418939</c:v>
                </c:pt>
                <c:pt idx="7">
                  <c:v>125.86070318688692</c:v>
                </c:pt>
                <c:pt idx="8">
                  <c:v>123.16129425385442</c:v>
                </c:pt>
                <c:pt idx="9">
                  <c:v>112.2356955700447</c:v>
                </c:pt>
                <c:pt idx="10">
                  <c:v>118.87148863567167</c:v>
                </c:pt>
                <c:pt idx="11">
                  <c:v>119.70020108463912</c:v>
                </c:pt>
                <c:pt idx="12">
                  <c:v>119.71238803241813</c:v>
                </c:pt>
                <c:pt idx="13">
                  <c:v>123.70970690390693</c:v>
                </c:pt>
                <c:pt idx="14">
                  <c:v>124.86746694290537</c:v>
                </c:pt>
                <c:pt idx="15">
                  <c:v>125.81804886966205</c:v>
                </c:pt>
                <c:pt idx="16">
                  <c:v>124.87356041679492</c:v>
                </c:pt>
                <c:pt idx="17">
                  <c:v>128.55401864603147</c:v>
                </c:pt>
                <c:pt idx="18">
                  <c:v>134.84857717384824</c:v>
                </c:pt>
                <c:pt idx="19">
                  <c:v>135.56760709280499</c:v>
                </c:pt>
                <c:pt idx="20">
                  <c:v>129.6874047894716</c:v>
                </c:pt>
                <c:pt idx="21">
                  <c:v>139.24064015445009</c:v>
                </c:pt>
                <c:pt idx="22">
                  <c:v>140.46954335064567</c:v>
                </c:pt>
                <c:pt idx="23">
                  <c:v>139.27972746242051</c:v>
                </c:pt>
              </c:numCache>
            </c:numRef>
          </c:val>
          <c:smooth val="0"/>
          <c:extLst>
            <c:ext xmlns:c16="http://schemas.microsoft.com/office/drawing/2014/chart" uri="{C3380CC4-5D6E-409C-BE32-E72D297353CC}">
              <c16:uniqueId val="{00000003-879E-4210-A3FA-38B7E8847FC8}"/>
            </c:ext>
          </c:extLst>
        </c:ser>
        <c:ser>
          <c:idx val="5"/>
          <c:order val="4"/>
          <c:tx>
            <c:strRef>
              <c:f>'VA industrie volu  en évolution'!$A$21</c:f>
              <c:strCache>
                <c:ptCount val="1"/>
                <c:pt idx="0">
                  <c:v>Royaume-Uni</c:v>
                </c:pt>
              </c:strCache>
            </c:strRef>
          </c:tx>
          <c:spPr>
            <a:ln w="38100">
              <a:solidFill>
                <a:srgbClr val="C0000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évolution'!$B$21:$Y$21</c:f>
              <c:numCache>
                <c:formatCode>0</c:formatCode>
                <c:ptCount val="24"/>
                <c:pt idx="0">
                  <c:v>100</c:v>
                </c:pt>
                <c:pt idx="1">
                  <c:v>104.43702901897115</c:v>
                </c:pt>
                <c:pt idx="2">
                  <c:v>108.84138782196717</c:v>
                </c:pt>
                <c:pt idx="3">
                  <c:v>112.63890053392241</c:v>
                </c:pt>
                <c:pt idx="4">
                  <c:v>116.06195940795816</c:v>
                </c:pt>
                <c:pt idx="5">
                  <c:v>118.59576828199214</c:v>
                </c:pt>
                <c:pt idx="6">
                  <c:v>127.49462759004467</c:v>
                </c:pt>
                <c:pt idx="7">
                  <c:v>127.57834667931664</c:v>
                </c:pt>
                <c:pt idx="8">
                  <c:v>127.29928208611457</c:v>
                </c:pt>
                <c:pt idx="9">
                  <c:v>116.57450442862071</c:v>
                </c:pt>
                <c:pt idx="10">
                  <c:v>116.63148190811536</c:v>
                </c:pt>
                <c:pt idx="11">
                  <c:v>116.81499583066757</c:v>
                </c:pt>
                <c:pt idx="12">
                  <c:v>120.60971408816592</c:v>
                </c:pt>
                <c:pt idx="13">
                  <c:v>125.69526128631705</c:v>
                </c:pt>
                <c:pt idx="14">
                  <c:v>130.89066206515685</c:v>
                </c:pt>
                <c:pt idx="15">
                  <c:v>132.43664761597728</c:v>
                </c:pt>
                <c:pt idx="16">
                  <c:v>130.81563812422499</c:v>
                </c:pt>
                <c:pt idx="17">
                  <c:v>133.17337145854947</c:v>
                </c:pt>
                <c:pt idx="18">
                  <c:v>139.2161261321761</c:v>
                </c:pt>
                <c:pt idx="19">
                  <c:v>139.98186638617284</c:v>
                </c:pt>
                <c:pt idx="20">
                  <c:v>143.3998024243094</c:v>
                </c:pt>
                <c:pt idx="21">
                  <c:v>149.37026825957173</c:v>
                </c:pt>
                <c:pt idx="22">
                  <c:v>138.75523624085861</c:v>
                </c:pt>
                <c:pt idx="23">
                  <c:v>139.1773724948963</c:v>
                </c:pt>
              </c:numCache>
            </c:numRef>
          </c:val>
          <c:smooth val="0"/>
          <c:extLst>
            <c:ext xmlns:c16="http://schemas.microsoft.com/office/drawing/2014/chart" uri="{C3380CC4-5D6E-409C-BE32-E72D297353CC}">
              <c16:uniqueId val="{00000004-879E-4210-A3FA-38B7E8847FC8}"/>
            </c:ext>
          </c:extLst>
        </c:ser>
        <c:ser>
          <c:idx val="6"/>
          <c:order val="5"/>
          <c:tx>
            <c:strRef>
              <c:f>'VA industrie volu  en évolution'!$A$22</c:f>
              <c:strCache>
                <c:ptCount val="1"/>
                <c:pt idx="0">
                  <c:v>Suède</c:v>
                </c:pt>
              </c:strCache>
            </c:strRef>
          </c:tx>
          <c:spPr>
            <a:ln w="28575">
              <a:solidFill>
                <a:schemeClr val="accent5">
                  <a:lumMod val="75000"/>
                </a:schemeClr>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évolution'!$B$22:$Y$22</c:f>
              <c:numCache>
                <c:formatCode>0</c:formatCode>
                <c:ptCount val="24"/>
                <c:pt idx="0">
                  <c:v>100</c:v>
                </c:pt>
                <c:pt idx="1">
                  <c:v>99.313075028136439</c:v>
                </c:pt>
                <c:pt idx="2">
                  <c:v>105.0203448791506</c:v>
                </c:pt>
                <c:pt idx="3">
                  <c:v>107.43591559826525</c:v>
                </c:pt>
                <c:pt idx="4">
                  <c:v>113.34088887839488</c:v>
                </c:pt>
                <c:pt idx="5">
                  <c:v>116.64722687885127</c:v>
                </c:pt>
                <c:pt idx="6">
                  <c:v>124.86577101976218</c:v>
                </c:pt>
                <c:pt idx="7">
                  <c:v>129.59727370749002</c:v>
                </c:pt>
                <c:pt idx="8">
                  <c:v>124.20906822814587</c:v>
                </c:pt>
                <c:pt idx="9">
                  <c:v>97.065457779456636</c:v>
                </c:pt>
                <c:pt idx="10">
                  <c:v>119.10325124548423</c:v>
                </c:pt>
                <c:pt idx="11">
                  <c:v>125.83099190140001</c:v>
                </c:pt>
                <c:pt idx="12">
                  <c:v>116.90915244099186</c:v>
                </c:pt>
                <c:pt idx="13">
                  <c:v>112.0709276792671</c:v>
                </c:pt>
                <c:pt idx="14">
                  <c:v>109.82299561620977</c:v>
                </c:pt>
                <c:pt idx="15">
                  <c:v>117.29779079010541</c:v>
                </c:pt>
                <c:pt idx="16">
                  <c:v>119.43632485695615</c:v>
                </c:pt>
                <c:pt idx="17">
                  <c:v>123.08014387017053</c:v>
                </c:pt>
                <c:pt idx="18">
                  <c:v>126.7530832133104</c:v>
                </c:pt>
                <c:pt idx="19">
                  <c:v>125.29580745952671</c:v>
                </c:pt>
                <c:pt idx="20">
                  <c:v>117.4943923688996</c:v>
                </c:pt>
                <c:pt idx="21">
                  <c:v>140.03557402466583</c:v>
                </c:pt>
                <c:pt idx="22">
                  <c:v>146.79385167520613</c:v>
                </c:pt>
                <c:pt idx="23">
                  <c:v>138.33620601452881</c:v>
                </c:pt>
              </c:numCache>
            </c:numRef>
          </c:val>
          <c:smooth val="0"/>
          <c:extLst>
            <c:ext xmlns:c16="http://schemas.microsoft.com/office/drawing/2014/chart" uri="{C3380CC4-5D6E-409C-BE32-E72D297353CC}">
              <c16:uniqueId val="{00000005-879E-4210-A3FA-38B7E8847FC8}"/>
            </c:ext>
          </c:extLst>
        </c:ser>
        <c:ser>
          <c:idx val="7"/>
          <c:order val="6"/>
          <c:tx>
            <c:strRef>
              <c:f>'VA industrie volu  en évolution'!$A$23</c:f>
              <c:strCache>
                <c:ptCount val="1"/>
                <c:pt idx="0">
                  <c:v>France</c:v>
                </c:pt>
              </c:strCache>
            </c:strRef>
          </c:tx>
          <c:spPr>
            <a:ln w="38100">
              <a:solidFill>
                <a:sysClr val="windowText" lastClr="00000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évolution'!$B$23:$Y$23</c:f>
              <c:numCache>
                <c:formatCode>0</c:formatCode>
                <c:ptCount val="24"/>
                <c:pt idx="0">
                  <c:v>100.00000000000001</c:v>
                </c:pt>
                <c:pt idx="1">
                  <c:v>101.0414600799746</c:v>
                </c:pt>
                <c:pt idx="2">
                  <c:v>100.60817843047892</c:v>
                </c:pt>
                <c:pt idx="3">
                  <c:v>102.96829730976812</c:v>
                </c:pt>
                <c:pt idx="4">
                  <c:v>105.51395293275745</c:v>
                </c:pt>
                <c:pt idx="5">
                  <c:v>107.34411830856854</c:v>
                </c:pt>
                <c:pt idx="6">
                  <c:v>110.21541949222384</c:v>
                </c:pt>
                <c:pt idx="7">
                  <c:v>112.71890133240049</c:v>
                </c:pt>
                <c:pt idx="8">
                  <c:v>109.30588087540077</c:v>
                </c:pt>
                <c:pt idx="9">
                  <c:v>102.09183009568808</c:v>
                </c:pt>
                <c:pt idx="10">
                  <c:v>104.41047766989607</c:v>
                </c:pt>
                <c:pt idx="11">
                  <c:v>108.40339845122915</c:v>
                </c:pt>
                <c:pt idx="12">
                  <c:v>107.56790016878224</c:v>
                </c:pt>
                <c:pt idx="13">
                  <c:v>107.83611239307662</c:v>
                </c:pt>
                <c:pt idx="14">
                  <c:v>109.36763121839832</c:v>
                </c:pt>
                <c:pt idx="15">
                  <c:v>109.75740739857859</c:v>
                </c:pt>
                <c:pt idx="16">
                  <c:v>110.26234770095493</c:v>
                </c:pt>
                <c:pt idx="17">
                  <c:v>112.49587115537228</c:v>
                </c:pt>
                <c:pt idx="18">
                  <c:v>114.58941652759839</c:v>
                </c:pt>
                <c:pt idx="19">
                  <c:v>116.79803326078749</c:v>
                </c:pt>
                <c:pt idx="20">
                  <c:v>106.39562141153137</c:v>
                </c:pt>
                <c:pt idx="21">
                  <c:v>115.58225836899729</c:v>
                </c:pt>
                <c:pt idx="22">
                  <c:v>114.07621023217499</c:v>
                </c:pt>
                <c:pt idx="23">
                  <c:v>116.54492131305904</c:v>
                </c:pt>
              </c:numCache>
            </c:numRef>
          </c:val>
          <c:smooth val="0"/>
          <c:extLst>
            <c:ext xmlns:c16="http://schemas.microsoft.com/office/drawing/2014/chart" uri="{C3380CC4-5D6E-409C-BE32-E72D297353CC}">
              <c16:uniqueId val="{00000006-879E-4210-A3FA-38B7E8847FC8}"/>
            </c:ext>
          </c:extLst>
        </c:ser>
        <c:ser>
          <c:idx val="8"/>
          <c:order val="7"/>
          <c:tx>
            <c:strRef>
              <c:f>'VA industrie volu  en évolution'!$A$24</c:f>
              <c:strCache>
                <c:ptCount val="1"/>
                <c:pt idx="0">
                  <c:v>Belgique</c:v>
                </c:pt>
              </c:strCache>
            </c:strRef>
          </c:tx>
          <c:spPr>
            <a:ln w="38100">
              <a:solidFill>
                <a:srgbClr val="FF000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évolution'!$B$24:$Y$24</c:f>
              <c:numCache>
                <c:formatCode>0</c:formatCode>
                <c:ptCount val="24"/>
                <c:pt idx="0">
                  <c:v>100</c:v>
                </c:pt>
                <c:pt idx="1">
                  <c:v>100.70884428360472</c:v>
                </c:pt>
                <c:pt idx="2">
                  <c:v>101.13094597667727</c:v>
                </c:pt>
                <c:pt idx="3">
                  <c:v>100.92858628713871</c:v>
                </c:pt>
                <c:pt idx="4">
                  <c:v>106.06596891643238</c:v>
                </c:pt>
                <c:pt idx="5">
                  <c:v>108.87437238646386</c:v>
                </c:pt>
                <c:pt idx="6">
                  <c:v>106.34767751860194</c:v>
                </c:pt>
                <c:pt idx="7">
                  <c:v>113.09258398203822</c:v>
                </c:pt>
                <c:pt idx="8">
                  <c:v>109.31436631612468</c:v>
                </c:pt>
                <c:pt idx="9">
                  <c:v>100.87258501992213</c:v>
                </c:pt>
                <c:pt idx="10">
                  <c:v>105.03188906511849</c:v>
                </c:pt>
                <c:pt idx="11">
                  <c:v>105.6788212071603</c:v>
                </c:pt>
                <c:pt idx="12">
                  <c:v>103.92213143130029</c:v>
                </c:pt>
                <c:pt idx="13">
                  <c:v>106.04192421390435</c:v>
                </c:pt>
                <c:pt idx="14">
                  <c:v>107.74894309735127</c:v>
                </c:pt>
                <c:pt idx="15">
                  <c:v>109.27437420787264</c:v>
                </c:pt>
                <c:pt idx="16">
                  <c:v>107.09672879629038</c:v>
                </c:pt>
                <c:pt idx="17">
                  <c:v>109.79598665425873</c:v>
                </c:pt>
                <c:pt idx="18">
                  <c:v>111.16218745689007</c:v>
                </c:pt>
                <c:pt idx="19">
                  <c:v>114.56399597751771</c:v>
                </c:pt>
                <c:pt idx="20">
                  <c:v>106.73063322530191</c:v>
                </c:pt>
                <c:pt idx="21">
                  <c:v>101.31016292494357</c:v>
                </c:pt>
                <c:pt idx="22">
                  <c:v>113.79870722395685</c:v>
                </c:pt>
                <c:pt idx="23">
                  <c:v>111.9950140943087</c:v>
                </c:pt>
              </c:numCache>
            </c:numRef>
          </c:val>
          <c:smooth val="0"/>
          <c:extLst>
            <c:ext xmlns:c16="http://schemas.microsoft.com/office/drawing/2014/chart" uri="{C3380CC4-5D6E-409C-BE32-E72D297353CC}">
              <c16:uniqueId val="{00000007-879E-4210-A3FA-38B7E8847FC8}"/>
            </c:ext>
          </c:extLst>
        </c:ser>
        <c:ser>
          <c:idx val="9"/>
          <c:order val="8"/>
          <c:tx>
            <c:strRef>
              <c:f>'VA industrie volu  en évolution'!$A$25</c:f>
              <c:strCache>
                <c:ptCount val="1"/>
                <c:pt idx="0">
                  <c:v>Finlande</c:v>
                </c:pt>
              </c:strCache>
            </c:strRef>
          </c:tx>
          <c:spPr>
            <a:ln w="38100">
              <a:solidFill>
                <a:schemeClr val="tx2">
                  <a:lumMod val="40000"/>
                  <a:lumOff val="60000"/>
                </a:schemeClr>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évolution'!$B$25:$Y$25</c:f>
              <c:numCache>
                <c:formatCode>0</c:formatCode>
                <c:ptCount val="24"/>
                <c:pt idx="0">
                  <c:v>100</c:v>
                </c:pt>
                <c:pt idx="1">
                  <c:v>103.61796459877485</c:v>
                </c:pt>
                <c:pt idx="2">
                  <c:v>107.05993840322199</c:v>
                </c:pt>
                <c:pt idx="3">
                  <c:v>110.13977730395654</c:v>
                </c:pt>
                <c:pt idx="4">
                  <c:v>115.53118759941817</c:v>
                </c:pt>
                <c:pt idx="5">
                  <c:v>119.94111077266759</c:v>
                </c:pt>
                <c:pt idx="6">
                  <c:v>133.64808610011224</c:v>
                </c:pt>
                <c:pt idx="7">
                  <c:v>147.12830405794213</c:v>
                </c:pt>
                <c:pt idx="8">
                  <c:v>143.28696652790532</c:v>
                </c:pt>
                <c:pt idx="9">
                  <c:v>110.02470639997341</c:v>
                </c:pt>
                <c:pt idx="10">
                  <c:v>118.84116830811988</c:v>
                </c:pt>
                <c:pt idx="11">
                  <c:v>118.87162825329179</c:v>
                </c:pt>
                <c:pt idx="12">
                  <c:v>105.32372152841293</c:v>
                </c:pt>
                <c:pt idx="13">
                  <c:v>106.15290892476442</c:v>
                </c:pt>
                <c:pt idx="14">
                  <c:v>105.17819067925726</c:v>
                </c:pt>
                <c:pt idx="15">
                  <c:v>105.57755440484692</c:v>
                </c:pt>
                <c:pt idx="16">
                  <c:v>110.66774968693989</c:v>
                </c:pt>
                <c:pt idx="17">
                  <c:v>118.89870376011147</c:v>
                </c:pt>
                <c:pt idx="18">
                  <c:v>114.05218803939522</c:v>
                </c:pt>
                <c:pt idx="19">
                  <c:v>118.63133313026751</c:v>
                </c:pt>
                <c:pt idx="20">
                  <c:v>115.33489017497588</c:v>
                </c:pt>
                <c:pt idx="21">
                  <c:v>114.49216502521429</c:v>
                </c:pt>
                <c:pt idx="22">
                  <c:v>107.15131823873863</c:v>
                </c:pt>
                <c:pt idx="23">
                  <c:v>107.24946695095977</c:v>
                </c:pt>
              </c:numCache>
            </c:numRef>
          </c:val>
          <c:smooth val="0"/>
          <c:extLst>
            <c:ext xmlns:c16="http://schemas.microsoft.com/office/drawing/2014/chart" uri="{C3380CC4-5D6E-409C-BE32-E72D297353CC}">
              <c16:uniqueId val="{00000008-879E-4210-A3FA-38B7E8847FC8}"/>
            </c:ext>
          </c:extLst>
        </c:ser>
        <c:ser>
          <c:idx val="10"/>
          <c:order val="9"/>
          <c:tx>
            <c:strRef>
              <c:f>'VA industrie volu  en évolution'!$A$26</c:f>
              <c:strCache>
                <c:ptCount val="1"/>
                <c:pt idx="0">
                  <c:v>Espagne</c:v>
                </c:pt>
              </c:strCache>
            </c:strRef>
          </c:tx>
          <c:spPr>
            <a:ln w="38100">
              <a:solidFill>
                <a:srgbClr val="FFFF0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évolution'!$B$26:$Y$26</c:f>
              <c:numCache>
                <c:formatCode>0</c:formatCode>
                <c:ptCount val="24"/>
                <c:pt idx="0">
                  <c:v>100</c:v>
                </c:pt>
                <c:pt idx="1">
                  <c:v>103.12930768439449</c:v>
                </c:pt>
                <c:pt idx="2">
                  <c:v>102.98871858176462</c:v>
                </c:pt>
                <c:pt idx="3">
                  <c:v>104.09834379179094</c:v>
                </c:pt>
                <c:pt idx="4">
                  <c:v>104.14634982683508</c:v>
                </c:pt>
                <c:pt idx="5">
                  <c:v>104.96176662208968</c:v>
                </c:pt>
                <c:pt idx="6">
                  <c:v>106.88818022837178</c:v>
                </c:pt>
                <c:pt idx="7">
                  <c:v>107.44710763638872</c:v>
                </c:pt>
                <c:pt idx="8">
                  <c:v>104.38638000205771</c:v>
                </c:pt>
                <c:pt idx="9">
                  <c:v>92.452079690018692</c:v>
                </c:pt>
                <c:pt idx="10">
                  <c:v>91.758735383877294</c:v>
                </c:pt>
                <c:pt idx="11">
                  <c:v>90.664883585365359</c:v>
                </c:pt>
                <c:pt idx="12">
                  <c:v>85.474745396564444</c:v>
                </c:pt>
                <c:pt idx="13">
                  <c:v>84.396667009566855</c:v>
                </c:pt>
                <c:pt idx="14">
                  <c:v>86.229811747762326</c:v>
                </c:pt>
                <c:pt idx="15">
                  <c:v>90.611391146315114</c:v>
                </c:pt>
                <c:pt idx="16">
                  <c:v>92.1174090457082</c:v>
                </c:pt>
                <c:pt idx="17">
                  <c:v>98.382196619002755</c:v>
                </c:pt>
                <c:pt idx="18">
                  <c:v>97.272571408976262</c:v>
                </c:pt>
                <c:pt idx="19">
                  <c:v>97.879504852038053</c:v>
                </c:pt>
                <c:pt idx="20">
                  <c:v>84.048966155744992</c:v>
                </c:pt>
                <c:pt idx="21">
                  <c:v>95.740493090559582</c:v>
                </c:pt>
                <c:pt idx="22">
                  <c:v>101.78513870315106</c:v>
                </c:pt>
                <c:pt idx="23">
                  <c:v>103.89809004560544</c:v>
                </c:pt>
              </c:numCache>
            </c:numRef>
          </c:val>
          <c:smooth val="0"/>
          <c:extLst>
            <c:ext xmlns:c16="http://schemas.microsoft.com/office/drawing/2014/chart" uri="{C3380CC4-5D6E-409C-BE32-E72D297353CC}">
              <c16:uniqueId val="{00000009-879E-4210-A3FA-38B7E8847FC8}"/>
            </c:ext>
          </c:extLst>
        </c:ser>
        <c:ser>
          <c:idx val="11"/>
          <c:order val="10"/>
          <c:tx>
            <c:strRef>
              <c:f>'VA industrie volu  en évolution'!$A$27</c:f>
              <c:strCache>
                <c:ptCount val="1"/>
                <c:pt idx="0">
                  <c:v>Italie</c:v>
                </c:pt>
              </c:strCache>
            </c:strRef>
          </c:tx>
          <c:spPr>
            <a:ln w="38100">
              <a:solidFill>
                <a:srgbClr val="00B050"/>
              </a:solidFill>
            </a:ln>
          </c:spPr>
          <c:marker>
            <c:symbol val="none"/>
          </c:marker>
          <c:cat>
            <c:strRef>
              <c:f>'VA industrie volu  en évolution'!$B$15:$Y$15</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'VA industrie volu  en évolution'!$B$27:$Y$27</c:f>
              <c:numCache>
                <c:formatCode>0</c:formatCode>
                <c:ptCount val="24"/>
                <c:pt idx="0">
                  <c:v>100</c:v>
                </c:pt>
                <c:pt idx="1">
                  <c:v>99.658758761924517</c:v>
                </c:pt>
                <c:pt idx="2">
                  <c:v>99.606736722684857</c:v>
                </c:pt>
                <c:pt idx="3">
                  <c:v>97.586706690738637</c:v>
                </c:pt>
                <c:pt idx="4">
                  <c:v>99.209195781368649</c:v>
                </c:pt>
                <c:pt idx="5">
                  <c:v>99.871454179161134</c:v>
                </c:pt>
                <c:pt idx="6">
                  <c:v>104.31698665672732</c:v>
                </c:pt>
                <c:pt idx="7">
                  <c:v>107.55930424821102</c:v>
                </c:pt>
                <c:pt idx="8">
                  <c:v>104.05752272528245</c:v>
                </c:pt>
                <c:pt idx="9">
                  <c:v>84.830257135828504</c:v>
                </c:pt>
                <c:pt idx="10">
                  <c:v>92.823195946444798</c:v>
                </c:pt>
                <c:pt idx="11">
                  <c:v>94.319384365986863</c:v>
                </c:pt>
                <c:pt idx="12">
                  <c:v>90.548780686490275</c:v>
                </c:pt>
                <c:pt idx="13">
                  <c:v>89.337506260315465</c:v>
                </c:pt>
                <c:pt idx="14">
                  <c:v>89.536255594100453</c:v>
                </c:pt>
                <c:pt idx="15">
                  <c:v>91.810975424738047</c:v>
                </c:pt>
                <c:pt idx="16">
                  <c:v>94.541018332419981</c:v>
                </c:pt>
                <c:pt idx="17">
                  <c:v>97.826639893973436</c:v>
                </c:pt>
                <c:pt idx="18">
                  <c:v>99.512928380090628</c:v>
                </c:pt>
                <c:pt idx="19">
                  <c:v>99.071321395201196</c:v>
                </c:pt>
                <c:pt idx="20">
                  <c:v>85.816823689664233</c:v>
                </c:pt>
                <c:pt idx="21">
                  <c:v>98.704684329985653</c:v>
                </c:pt>
                <c:pt idx="22">
                  <c:v>102.4455502365646</c:v>
                </c:pt>
                <c:pt idx="23">
                  <c:v>102.68652273853361</c:v>
                </c:pt>
              </c:numCache>
            </c:numRef>
          </c:val>
          <c:smooth val="0"/>
          <c:extLst>
            <c:ext xmlns:c16="http://schemas.microsoft.com/office/drawing/2014/chart" uri="{C3380CC4-5D6E-409C-BE32-E72D297353CC}">
              <c16:uniqueId val="{0000000A-879E-4210-A3FA-38B7E8847FC8}"/>
            </c:ext>
          </c:extLst>
        </c:ser>
        <c:dLbls>
          <c:showLegendKey val="0"/>
          <c:showVal val="0"/>
          <c:showCatName val="0"/>
          <c:showSerName val="0"/>
          <c:showPercent val="0"/>
          <c:showBubbleSize val="0"/>
        </c:dLbls>
        <c:smooth val="0"/>
        <c:axId val="157293184"/>
        <c:axId val="157307264"/>
      </c:lineChart>
      <c:catAx>
        <c:axId val="157293184"/>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fr-FR"/>
          </a:p>
        </c:txPr>
        <c:crossAx val="157307264"/>
        <c:crosses val="autoZero"/>
        <c:auto val="1"/>
        <c:lblAlgn val="ctr"/>
        <c:lblOffset val="100"/>
        <c:noMultiLvlLbl val="0"/>
      </c:catAx>
      <c:valAx>
        <c:axId val="157307264"/>
        <c:scaling>
          <c:orientation val="minMax"/>
          <c:max val="180"/>
          <c:min val="80"/>
        </c:scaling>
        <c:delete val="0"/>
        <c:axPos val="l"/>
        <c:majorGridlines/>
        <c:numFmt formatCode="0" sourceLinked="1"/>
        <c:majorTickMark val="out"/>
        <c:minorTickMark val="none"/>
        <c:tickLblPos val="nextTo"/>
        <c:txPr>
          <a:bodyPr/>
          <a:lstStyle/>
          <a:p>
            <a:pPr>
              <a:defRPr sz="1200">
                <a:latin typeface="Arial" pitchFamily="34" charset="0"/>
                <a:cs typeface="Arial" pitchFamily="34" charset="0"/>
              </a:defRPr>
            </a:pPr>
            <a:endParaRPr lang="fr-FR"/>
          </a:p>
        </c:txPr>
        <c:crossAx val="157293184"/>
        <c:crosses val="autoZero"/>
        <c:crossBetween val="between"/>
      </c:valAx>
    </c:plotArea>
    <c:legend>
      <c:legendPos val="r"/>
      <c:overlay val="0"/>
      <c:txPr>
        <a:bodyPr/>
        <a:lstStyle/>
        <a:p>
          <a:pPr>
            <a:defRPr sz="1200">
              <a:latin typeface="Arial" pitchFamily="34" charset="0"/>
              <a:cs typeface="Arial" pitchFamily="34" charset="0"/>
            </a:defRPr>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'PR industrie  en pourcentag'!$A$14</c:f>
              <c:strCache>
                <c:ptCount val="1"/>
                <c:pt idx="0">
                  <c:v>Hongrie</c:v>
                </c:pt>
              </c:strCache>
            </c:strRef>
          </c:tx>
          <c:spPr>
            <a:ln w="28575"/>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pourcentag'!$B$14:$Y$14</c:f>
              <c:numCache>
                <c:formatCode>0%</c:formatCode>
                <c:ptCount val="24"/>
                <c:pt idx="0">
                  <c:v>0.31715581026709561</c:v>
                </c:pt>
                <c:pt idx="1">
                  <c:v>0.31513862035951706</c:v>
                </c:pt>
                <c:pt idx="2">
                  <c:v>0.3148841826518689</c:v>
                </c:pt>
                <c:pt idx="3">
                  <c:v>0.3316649023016574</c:v>
                </c:pt>
                <c:pt idx="4">
                  <c:v>0.34179009276159034</c:v>
                </c:pt>
                <c:pt idx="5">
                  <c:v>0.3506722785766922</c:v>
                </c:pt>
                <c:pt idx="6">
                  <c:v>0.36428904482867452</c:v>
                </c:pt>
                <c:pt idx="7">
                  <c:v>0.37406126313371907</c:v>
                </c:pt>
                <c:pt idx="8">
                  <c:v>0.37376639940745732</c:v>
                </c:pt>
                <c:pt idx="9">
                  <c:v>0.33778644025656618</c:v>
                </c:pt>
                <c:pt idx="10">
                  <c:v>0.37407382352970148</c:v>
                </c:pt>
                <c:pt idx="11">
                  <c:v>0.387321415410672</c:v>
                </c:pt>
                <c:pt idx="12">
                  <c:v>0.38342946428288871</c:v>
                </c:pt>
                <c:pt idx="13">
                  <c:v>0.37997047635044151</c:v>
                </c:pt>
                <c:pt idx="14">
                  <c:v>0.38584850504711687</c:v>
                </c:pt>
                <c:pt idx="15">
                  <c:v>0.39302965608001389</c:v>
                </c:pt>
                <c:pt idx="16">
                  <c:v>0.39077760617605967</c:v>
                </c:pt>
                <c:pt idx="17">
                  <c:v>0.38475536860402743</c:v>
                </c:pt>
                <c:pt idx="18">
                  <c:v>0.37609544325306282</c:v>
                </c:pt>
                <c:pt idx="19">
                  <c:v>0.37284503445085032</c:v>
                </c:pt>
                <c:pt idx="20">
                  <c:v>0.3701566568968635</c:v>
                </c:pt>
                <c:pt idx="21">
                  <c:v>0.37064406422075458</c:v>
                </c:pt>
                <c:pt idx="22">
                  <c:v>0.37721766493259534</c:v>
                </c:pt>
                <c:pt idx="23">
                  <c:v>0.36455530684673704</c:v>
                </c:pt>
              </c:numCache>
            </c:numRef>
          </c:val>
          <c:smooth val="0"/>
          <c:extLst>
            <c:ext xmlns:c16="http://schemas.microsoft.com/office/drawing/2014/chart" uri="{C3380CC4-5D6E-409C-BE32-E72D297353CC}">
              <c16:uniqueId val="{00000000-CEBA-491F-8A39-CD9362E8BCA8}"/>
            </c:ext>
          </c:extLst>
        </c:ser>
        <c:ser>
          <c:idx val="1"/>
          <c:order val="1"/>
          <c:tx>
            <c:strRef>
              <c:f>'PR industrie  en pourcentag'!$A$15</c:f>
              <c:strCache>
                <c:ptCount val="1"/>
                <c:pt idx="0">
                  <c:v>Tchèquie</c:v>
                </c:pt>
              </c:strCache>
            </c:strRef>
          </c:tx>
          <c:spPr>
            <a:ln w="28575"/>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pourcentag'!$B$15:$Y$15</c:f>
              <c:numCache>
                <c:formatCode>0%</c:formatCode>
                <c:ptCount val="24"/>
                <c:pt idx="0">
                  <c:v>0.27787974186839454</c:v>
                </c:pt>
                <c:pt idx="1">
                  <c:v>0.28829076620911787</c:v>
                </c:pt>
                <c:pt idx="2">
                  <c:v>0.28808669756334299</c:v>
                </c:pt>
                <c:pt idx="3">
                  <c:v>0.2892931042852282</c:v>
                </c:pt>
                <c:pt idx="4">
                  <c:v>0.30614977331470444</c:v>
                </c:pt>
                <c:pt idx="5">
                  <c:v>0.31773048419778976</c:v>
                </c:pt>
                <c:pt idx="6">
                  <c:v>0.33040485198471298</c:v>
                </c:pt>
                <c:pt idx="7">
                  <c:v>0.33194016400812393</c:v>
                </c:pt>
                <c:pt idx="8">
                  <c:v>0.33203595539130715</c:v>
                </c:pt>
                <c:pt idx="9">
                  <c:v>0.30707897462134975</c:v>
                </c:pt>
                <c:pt idx="10">
                  <c:v>0.32779532761376601</c:v>
                </c:pt>
                <c:pt idx="11">
                  <c:v>0.34219193698894701</c:v>
                </c:pt>
                <c:pt idx="12">
                  <c:v>0.34507264310569785</c:v>
                </c:pt>
                <c:pt idx="13">
                  <c:v>0.34323630346166822</c:v>
                </c:pt>
                <c:pt idx="14">
                  <c:v>0.35440186965860132</c:v>
                </c:pt>
                <c:pt idx="15">
                  <c:v>0.35790275313212272</c:v>
                </c:pt>
                <c:pt idx="16">
                  <c:v>0.36223925614179137</c:v>
                </c:pt>
                <c:pt idx="17">
                  <c:v>0.36829854108271864</c:v>
                </c:pt>
                <c:pt idx="18">
                  <c:v>0.36750548464575411</c:v>
                </c:pt>
                <c:pt idx="19">
                  <c:v>0.36193117596985391</c:v>
                </c:pt>
                <c:pt idx="20">
                  <c:v>0.35226755123795961</c:v>
                </c:pt>
                <c:pt idx="21">
                  <c:v>0.35494263582401436</c:v>
                </c:pt>
                <c:pt idx="22">
                  <c:v>0.35393022461738</c:v>
                </c:pt>
                <c:pt idx="23">
                  <c:v>0.36960906311915276</c:v>
                </c:pt>
              </c:numCache>
            </c:numRef>
          </c:val>
          <c:smooth val="0"/>
          <c:extLst>
            <c:ext xmlns:c16="http://schemas.microsoft.com/office/drawing/2014/chart" uri="{C3380CC4-5D6E-409C-BE32-E72D297353CC}">
              <c16:uniqueId val="{00000001-CEBA-491F-8A39-CD9362E8BCA8}"/>
            </c:ext>
          </c:extLst>
        </c:ser>
        <c:ser>
          <c:idx val="2"/>
          <c:order val="2"/>
          <c:tx>
            <c:strRef>
              <c:f>'PR industrie  en pourcentag'!$A$16</c:f>
              <c:strCache>
                <c:ptCount val="1"/>
                <c:pt idx="0">
                  <c:v>Allemagne</c:v>
                </c:pt>
              </c:strCache>
            </c:strRef>
          </c:tx>
          <c:spPr>
            <a:ln w="38100">
              <a:solidFill>
                <a:srgbClr val="002060"/>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pourcentag'!$B$16:$Y$16</c:f>
              <c:numCache>
                <c:formatCode>0%</c:formatCode>
                <c:ptCount val="24"/>
                <c:pt idx="0">
                  <c:v>0.31635590640972866</c:v>
                </c:pt>
                <c:pt idx="1">
                  <c:v>0.31581789967603568</c:v>
                </c:pt>
                <c:pt idx="2">
                  <c:v>0.31121731949294773</c:v>
                </c:pt>
                <c:pt idx="3">
                  <c:v>0.31270439917307347</c:v>
                </c:pt>
                <c:pt idx="4">
                  <c:v>0.31911745826421023</c:v>
                </c:pt>
                <c:pt idx="5">
                  <c:v>0.32002376628366913</c:v>
                </c:pt>
                <c:pt idx="6">
                  <c:v>0.32681155486914087</c:v>
                </c:pt>
                <c:pt idx="7">
                  <c:v>0.33168720213438008</c:v>
                </c:pt>
                <c:pt idx="8">
                  <c:v>0.32411998498555938</c:v>
                </c:pt>
                <c:pt idx="9">
                  <c:v>0.29032985586691273</c:v>
                </c:pt>
                <c:pt idx="10">
                  <c:v>0.30690998935816771</c:v>
                </c:pt>
                <c:pt idx="11">
                  <c:v>0.31789115368658699</c:v>
                </c:pt>
                <c:pt idx="12">
                  <c:v>0.31446985960519946</c:v>
                </c:pt>
                <c:pt idx="13">
                  <c:v>0.31257206914994973</c:v>
                </c:pt>
                <c:pt idx="14">
                  <c:v>0.31309416320969735</c:v>
                </c:pt>
                <c:pt idx="15">
                  <c:v>0.311813975605094</c:v>
                </c:pt>
                <c:pt idx="16">
                  <c:v>0.31093994010768383</c:v>
                </c:pt>
                <c:pt idx="17">
                  <c:v>0.3127865039473825</c:v>
                </c:pt>
                <c:pt idx="18">
                  <c:v>0.30830944477698385</c:v>
                </c:pt>
                <c:pt idx="19">
                  <c:v>0.30038195026789727</c:v>
                </c:pt>
                <c:pt idx="20">
                  <c:v>0.28998335888146953</c:v>
                </c:pt>
                <c:pt idx="21">
                  <c:v>0.2994481127796062</c:v>
                </c:pt>
                <c:pt idx="22">
                  <c:v>0.29910842689886546</c:v>
                </c:pt>
                <c:pt idx="23">
                  <c:v>0.29935938866616207</c:v>
                </c:pt>
              </c:numCache>
            </c:numRef>
          </c:val>
          <c:smooth val="0"/>
          <c:extLst>
            <c:ext xmlns:c16="http://schemas.microsoft.com/office/drawing/2014/chart" uri="{C3380CC4-5D6E-409C-BE32-E72D297353CC}">
              <c16:uniqueId val="{00000002-CEBA-491F-8A39-CD9362E8BCA8}"/>
            </c:ext>
          </c:extLst>
        </c:ser>
        <c:ser>
          <c:idx val="3"/>
          <c:order val="3"/>
          <c:tx>
            <c:strRef>
              <c:f>'PR industrie  en pourcentag'!$A$17</c:f>
              <c:strCache>
                <c:ptCount val="1"/>
                <c:pt idx="0">
                  <c:v>Italie</c:v>
                </c:pt>
              </c:strCache>
            </c:strRef>
          </c:tx>
          <c:spPr>
            <a:ln w="38100">
              <a:solidFill>
                <a:srgbClr val="00B050"/>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pourcentag'!$B$17:$Y$17</c:f>
              <c:numCache>
                <c:formatCode>0%</c:formatCode>
                <c:ptCount val="24"/>
                <c:pt idx="0">
                  <c:v>0.3008109622621975</c:v>
                </c:pt>
                <c:pt idx="1">
                  <c:v>0.29478048744324808</c:v>
                </c:pt>
                <c:pt idx="2">
                  <c:v>0.29374254431281011</c:v>
                </c:pt>
                <c:pt idx="3">
                  <c:v>0.29120522881523953</c:v>
                </c:pt>
                <c:pt idx="4">
                  <c:v>0.29240446819802612</c:v>
                </c:pt>
                <c:pt idx="5">
                  <c:v>0.29262841135472112</c:v>
                </c:pt>
                <c:pt idx="6">
                  <c:v>0.29842110570313546</c:v>
                </c:pt>
                <c:pt idx="7">
                  <c:v>0.30451559352584234</c:v>
                </c:pt>
                <c:pt idx="8">
                  <c:v>0.29769823768762455</c:v>
                </c:pt>
                <c:pt idx="9">
                  <c:v>0.26527308710813313</c:v>
                </c:pt>
                <c:pt idx="10">
                  <c:v>0.27981259406705578</c:v>
                </c:pt>
                <c:pt idx="11">
                  <c:v>0.28341241054863708</c:v>
                </c:pt>
                <c:pt idx="12">
                  <c:v>0.28047565199290275</c:v>
                </c:pt>
                <c:pt idx="13">
                  <c:v>0.2812762441903473</c:v>
                </c:pt>
                <c:pt idx="14">
                  <c:v>0.28364406383403951</c:v>
                </c:pt>
                <c:pt idx="15">
                  <c:v>0.28514356134382313</c:v>
                </c:pt>
                <c:pt idx="16">
                  <c:v>0.2862169093201703</c:v>
                </c:pt>
                <c:pt idx="17">
                  <c:v>0.29146658880812415</c:v>
                </c:pt>
                <c:pt idx="18">
                  <c:v>0.2921062695471538</c:v>
                </c:pt>
                <c:pt idx="19">
                  <c:v>0.28766873644805885</c:v>
                </c:pt>
                <c:pt idx="20">
                  <c:v>0.28139809470418808</c:v>
                </c:pt>
                <c:pt idx="21">
                  <c:v>0.29492540802235973</c:v>
                </c:pt>
              </c:numCache>
            </c:numRef>
          </c:val>
          <c:smooth val="0"/>
          <c:extLst>
            <c:ext xmlns:c16="http://schemas.microsoft.com/office/drawing/2014/chart" uri="{C3380CC4-5D6E-409C-BE32-E72D297353CC}">
              <c16:uniqueId val="{00000003-CEBA-491F-8A39-CD9362E8BCA8}"/>
            </c:ext>
          </c:extLst>
        </c:ser>
        <c:ser>
          <c:idx val="4"/>
          <c:order val="4"/>
          <c:tx>
            <c:strRef>
              <c:f>'PR industrie  en pourcentag'!$A$18</c:f>
              <c:strCache>
                <c:ptCount val="1"/>
                <c:pt idx="0">
                  <c:v>Finlande</c:v>
                </c:pt>
              </c:strCache>
            </c:strRef>
          </c:tx>
          <c:spPr>
            <a:ln w="28575"/>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pourcentag'!$B$18:$Y$18</c:f>
              <c:numCache>
                <c:formatCode>0%</c:formatCode>
                <c:ptCount val="24"/>
                <c:pt idx="0">
                  <c:v>0.31669624167840632</c:v>
                </c:pt>
                <c:pt idx="1">
                  <c:v>0.31115589446961561</c:v>
                </c:pt>
                <c:pt idx="2">
                  <c:v>0.30749919276562682</c:v>
                </c:pt>
                <c:pt idx="3">
                  <c:v>0.30123625420891365</c:v>
                </c:pt>
                <c:pt idx="4">
                  <c:v>0.30364617481626344</c:v>
                </c:pt>
                <c:pt idx="5">
                  <c:v>0.30413970409831353</c:v>
                </c:pt>
                <c:pt idx="6">
                  <c:v>0.31173981703302778</c:v>
                </c:pt>
                <c:pt idx="7">
                  <c:v>0.31888918041975817</c:v>
                </c:pt>
                <c:pt idx="8">
                  <c:v>0.32060671282537861</c:v>
                </c:pt>
                <c:pt idx="9">
                  <c:v>0.28595847217860931</c:v>
                </c:pt>
                <c:pt idx="10">
                  <c:v>0.28731846104957248</c:v>
                </c:pt>
                <c:pt idx="11">
                  <c:v>0.29041703356621035</c:v>
                </c:pt>
                <c:pt idx="12">
                  <c:v>0.2817553488881207</c:v>
                </c:pt>
                <c:pt idx="13">
                  <c:v>0.27639339270205304</c:v>
                </c:pt>
                <c:pt idx="14">
                  <c:v>0.27255385513926017</c:v>
                </c:pt>
                <c:pt idx="15">
                  <c:v>0.26622763997844706</c:v>
                </c:pt>
                <c:pt idx="16">
                  <c:v>0.2662131641481334</c:v>
                </c:pt>
                <c:pt idx="17">
                  <c:v>0.2706658325999664</c:v>
                </c:pt>
                <c:pt idx="18">
                  <c:v>0.26713026351485175</c:v>
                </c:pt>
                <c:pt idx="19">
                  <c:v>0.27044123421445215</c:v>
                </c:pt>
                <c:pt idx="20">
                  <c:v>0.26862427371003961</c:v>
                </c:pt>
                <c:pt idx="21">
                  <c:v>0.26928076447088112</c:v>
                </c:pt>
                <c:pt idx="22">
                  <c:v>0.2682292412025935</c:v>
                </c:pt>
                <c:pt idx="23">
                  <c:v>0.25703997027614878</c:v>
                </c:pt>
              </c:numCache>
            </c:numRef>
          </c:val>
          <c:smooth val="0"/>
          <c:extLst>
            <c:ext xmlns:c16="http://schemas.microsoft.com/office/drawing/2014/chart" uri="{C3380CC4-5D6E-409C-BE32-E72D297353CC}">
              <c16:uniqueId val="{00000004-CEBA-491F-8A39-CD9362E8BCA8}"/>
            </c:ext>
          </c:extLst>
        </c:ser>
        <c:ser>
          <c:idx val="5"/>
          <c:order val="5"/>
          <c:tx>
            <c:strRef>
              <c:f>'PR industrie  en pourcentag'!$A$19</c:f>
              <c:strCache>
                <c:ptCount val="1"/>
                <c:pt idx="0">
                  <c:v>Belgique</c:v>
                </c:pt>
              </c:strCache>
            </c:strRef>
          </c:tx>
          <c:spPr>
            <a:ln w="38100">
              <a:solidFill>
                <a:srgbClr val="FF0000"/>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pourcentag'!$B$19:$Y$19</c:f>
              <c:numCache>
                <c:formatCode>0%</c:formatCode>
                <c:ptCount val="24"/>
                <c:pt idx="0">
                  <c:v>0.30442521106471992</c:v>
                </c:pt>
                <c:pt idx="1">
                  <c:v>0.30009237496840663</c:v>
                </c:pt>
                <c:pt idx="2">
                  <c:v>0.29043075674425628</c:v>
                </c:pt>
                <c:pt idx="3">
                  <c:v>0.28880671795498231</c:v>
                </c:pt>
                <c:pt idx="4">
                  <c:v>0.29107236859657432</c:v>
                </c:pt>
                <c:pt idx="5">
                  <c:v>0.28363644859114856</c:v>
                </c:pt>
                <c:pt idx="6">
                  <c:v>0.2842576139851552</c:v>
                </c:pt>
                <c:pt idx="7">
                  <c:v>0.28449904118092106</c:v>
                </c:pt>
                <c:pt idx="8">
                  <c:v>0.27470631764691572</c:v>
                </c:pt>
                <c:pt idx="9">
                  <c:v>0.24755571807637619</c:v>
                </c:pt>
                <c:pt idx="10">
                  <c:v>0.25633714266687907</c:v>
                </c:pt>
                <c:pt idx="11">
                  <c:v>0.26254171546577382</c:v>
                </c:pt>
                <c:pt idx="12">
                  <c:v>0.25853422654166486</c:v>
                </c:pt>
                <c:pt idx="13">
                  <c:v>0.25422672203809549</c:v>
                </c:pt>
                <c:pt idx="14">
                  <c:v>0.25082522642657179</c:v>
                </c:pt>
                <c:pt idx="15">
                  <c:v>0.25022934522999685</c:v>
                </c:pt>
                <c:pt idx="16">
                  <c:v>0.24458471715256391</c:v>
                </c:pt>
                <c:pt idx="17">
                  <c:v>0.24522814049945579</c:v>
                </c:pt>
                <c:pt idx="18">
                  <c:v>0.24224767142599724</c:v>
                </c:pt>
                <c:pt idx="19">
                  <c:v>0.23391086237639222</c:v>
                </c:pt>
                <c:pt idx="20">
                  <c:v>0.23067704493193461</c:v>
                </c:pt>
                <c:pt idx="21">
                  <c:v>0.22687459538783583</c:v>
                </c:pt>
                <c:pt idx="22">
                  <c:v>0.22714430814275263</c:v>
                </c:pt>
                <c:pt idx="23">
                  <c:v>0.21737662081838213</c:v>
                </c:pt>
              </c:numCache>
            </c:numRef>
          </c:val>
          <c:smooth val="0"/>
          <c:extLst>
            <c:ext xmlns:c16="http://schemas.microsoft.com/office/drawing/2014/chart" uri="{C3380CC4-5D6E-409C-BE32-E72D297353CC}">
              <c16:uniqueId val="{00000005-CEBA-491F-8A39-CD9362E8BCA8}"/>
            </c:ext>
          </c:extLst>
        </c:ser>
        <c:ser>
          <c:idx val="6"/>
          <c:order val="6"/>
          <c:tx>
            <c:strRef>
              <c:f>'PR industrie  en pourcentag'!$A$20</c:f>
              <c:strCache>
                <c:ptCount val="1"/>
                <c:pt idx="0">
                  <c:v>Suède</c:v>
                </c:pt>
              </c:strCache>
            </c:strRef>
          </c:tx>
          <c:spPr>
            <a:ln w="28575"/>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pourcentag'!$B$20:$Y$20</c:f>
              <c:numCache>
                <c:formatCode>0%</c:formatCode>
                <c:ptCount val="24"/>
                <c:pt idx="0">
                  <c:v>0.30103106085692566</c:v>
                </c:pt>
                <c:pt idx="1">
                  <c:v>0.29632192286982906</c:v>
                </c:pt>
                <c:pt idx="2">
                  <c:v>0.29519250808767683</c:v>
                </c:pt>
                <c:pt idx="3">
                  <c:v>0.29286408467806019</c:v>
                </c:pt>
                <c:pt idx="4">
                  <c:v>0.29160524851709241</c:v>
                </c:pt>
                <c:pt idx="5">
                  <c:v>0.29045589423055035</c:v>
                </c:pt>
                <c:pt idx="6">
                  <c:v>0.28742283745775943</c:v>
                </c:pt>
                <c:pt idx="7">
                  <c:v>0.28161767014144345</c:v>
                </c:pt>
                <c:pt idx="8">
                  <c:v>0.27518488307575928</c:v>
                </c:pt>
                <c:pt idx="9">
                  <c:v>0.2455803418980298</c:v>
                </c:pt>
                <c:pt idx="10">
                  <c:v>0.25462944436629353</c:v>
                </c:pt>
                <c:pt idx="11">
                  <c:v>0.25280654965295496</c:v>
                </c:pt>
                <c:pt idx="12">
                  <c:v>0.24291643673642455</c:v>
                </c:pt>
                <c:pt idx="13">
                  <c:v>0.23558069574551332</c:v>
                </c:pt>
                <c:pt idx="14">
                  <c:v>0.23119333333528777</c:v>
                </c:pt>
                <c:pt idx="15">
                  <c:v>0.22833434598306909</c:v>
                </c:pt>
                <c:pt idx="16">
                  <c:v>0.22865805960566227</c:v>
                </c:pt>
                <c:pt idx="17">
                  <c:v>0.22911069729030079</c:v>
                </c:pt>
                <c:pt idx="18">
                  <c:v>0.22897168862256295</c:v>
                </c:pt>
                <c:pt idx="19">
                  <c:v>0.22322333898139401</c:v>
                </c:pt>
                <c:pt idx="20">
                  <c:v>0.21732889893636931</c:v>
                </c:pt>
                <c:pt idx="21">
                  <c:v>0.22093035286810278</c:v>
                </c:pt>
                <c:pt idx="22">
                  <c:v>0.21955708261777873</c:v>
                </c:pt>
              </c:numCache>
            </c:numRef>
          </c:val>
          <c:smooth val="0"/>
          <c:extLst>
            <c:ext xmlns:c16="http://schemas.microsoft.com/office/drawing/2014/chart" uri="{C3380CC4-5D6E-409C-BE32-E72D297353CC}">
              <c16:uniqueId val="{00000006-CEBA-491F-8A39-CD9362E8BCA8}"/>
            </c:ext>
          </c:extLst>
        </c:ser>
        <c:ser>
          <c:idx val="7"/>
          <c:order val="7"/>
          <c:tx>
            <c:strRef>
              <c:f>'PR industrie  en pourcentag'!$A$21</c:f>
              <c:strCache>
                <c:ptCount val="1"/>
                <c:pt idx="0">
                  <c:v>Pays-Bas</c:v>
                </c:pt>
              </c:strCache>
            </c:strRef>
          </c:tx>
          <c:spPr>
            <a:ln w="38100">
              <a:solidFill>
                <a:schemeClr val="accent4"/>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pourcentag'!$B$21:$Y$21</c:f>
              <c:numCache>
                <c:formatCode>0%</c:formatCode>
                <c:ptCount val="24"/>
                <c:pt idx="0">
                  <c:v>0.2196193811970136</c:v>
                </c:pt>
                <c:pt idx="1">
                  <c:v>0.21575479159139488</c:v>
                </c:pt>
                <c:pt idx="2">
                  <c:v>0.21281476802105415</c:v>
                </c:pt>
                <c:pt idx="3">
                  <c:v>0.21266664070800032</c:v>
                </c:pt>
                <c:pt idx="4">
                  <c:v>0.21508238895589146</c:v>
                </c:pt>
                <c:pt idx="5">
                  <c:v>0.21481343603810871</c:v>
                </c:pt>
                <c:pt idx="6">
                  <c:v>0.21295798278569766</c:v>
                </c:pt>
                <c:pt idx="7">
                  <c:v>0.2127703082298357</c:v>
                </c:pt>
                <c:pt idx="8">
                  <c:v>0.20705675519240804</c:v>
                </c:pt>
                <c:pt idx="9">
                  <c:v>0.19838387642531066</c:v>
                </c:pt>
                <c:pt idx="10">
                  <c:v>0.20501662271830223</c:v>
                </c:pt>
                <c:pt idx="11">
                  <c:v>0.21067778681510321</c:v>
                </c:pt>
                <c:pt idx="12">
                  <c:v>0.21137257859008218</c:v>
                </c:pt>
                <c:pt idx="13">
                  <c:v>0.21140037544583379</c:v>
                </c:pt>
                <c:pt idx="14">
                  <c:v>0.21125485011581946</c:v>
                </c:pt>
                <c:pt idx="15">
                  <c:v>0.2124227445155209</c:v>
                </c:pt>
                <c:pt idx="16">
                  <c:v>0.21133052991635473</c:v>
                </c:pt>
                <c:pt idx="17">
                  <c:v>0.21238680752120284</c:v>
                </c:pt>
                <c:pt idx="18">
                  <c:v>0.21520640408196637</c:v>
                </c:pt>
                <c:pt idx="19">
                  <c:v>0.2087832215531511</c:v>
                </c:pt>
                <c:pt idx="20">
                  <c:v>0.20757677992571386</c:v>
                </c:pt>
                <c:pt idx="21">
                  <c:v>0.20425664482906503</c:v>
                </c:pt>
                <c:pt idx="22">
                  <c:v>0.20282130948245941</c:v>
                </c:pt>
                <c:pt idx="23">
                  <c:v>0.19904787916443684</c:v>
                </c:pt>
              </c:numCache>
            </c:numRef>
          </c:val>
          <c:smooth val="0"/>
          <c:extLst>
            <c:ext xmlns:c16="http://schemas.microsoft.com/office/drawing/2014/chart" uri="{C3380CC4-5D6E-409C-BE32-E72D297353CC}">
              <c16:uniqueId val="{00000007-CEBA-491F-8A39-CD9362E8BCA8}"/>
            </c:ext>
          </c:extLst>
        </c:ser>
        <c:ser>
          <c:idx val="8"/>
          <c:order val="8"/>
          <c:tx>
            <c:strRef>
              <c:f>'PR industrie  en pourcentag'!$A$22</c:f>
              <c:strCache>
                <c:ptCount val="1"/>
                <c:pt idx="0">
                  <c:v>France</c:v>
                </c:pt>
              </c:strCache>
            </c:strRef>
          </c:tx>
          <c:spPr>
            <a:ln w="38100">
              <a:solidFill>
                <a:sysClr val="windowText" lastClr="000000"/>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pourcentag'!$B$22:$Y$22</c:f>
              <c:numCache>
                <c:formatCode>0%</c:formatCode>
                <c:ptCount val="24"/>
                <c:pt idx="0">
                  <c:v>0.2374337560817755</c:v>
                </c:pt>
                <c:pt idx="1">
                  <c:v>0.2360832685321575</c:v>
                </c:pt>
                <c:pt idx="2">
                  <c:v>0.22983147862539224</c:v>
                </c:pt>
                <c:pt idx="3">
                  <c:v>0.22483915078426728</c:v>
                </c:pt>
                <c:pt idx="4">
                  <c:v>0.22280640883340949</c:v>
                </c:pt>
                <c:pt idx="5">
                  <c:v>0.2198806681494867</c:v>
                </c:pt>
                <c:pt idx="6">
                  <c:v>0.21780951851701807</c:v>
                </c:pt>
                <c:pt idx="7">
                  <c:v>0.21419350342974819</c:v>
                </c:pt>
                <c:pt idx="8">
                  <c:v>0.20979524544151354</c:v>
                </c:pt>
                <c:pt idx="9">
                  <c:v>0.19499335221881858</c:v>
                </c:pt>
                <c:pt idx="10">
                  <c:v>0.19720825107337087</c:v>
                </c:pt>
                <c:pt idx="11">
                  <c:v>0.19871918600521199</c:v>
                </c:pt>
                <c:pt idx="12">
                  <c:v>0.19256630270003486</c:v>
                </c:pt>
                <c:pt idx="13">
                  <c:v>0.19087287553151988</c:v>
                </c:pt>
                <c:pt idx="14">
                  <c:v>0.19167211191939232</c:v>
                </c:pt>
                <c:pt idx="15">
                  <c:v>0.19106550572611436</c:v>
                </c:pt>
                <c:pt idx="16">
                  <c:v>0.19125682171055319</c:v>
                </c:pt>
                <c:pt idx="17">
                  <c:v>0.19270009901561344</c:v>
                </c:pt>
                <c:pt idx="18">
                  <c:v>0.19045577132130376</c:v>
                </c:pt>
                <c:pt idx="19">
                  <c:v>0.18762936202773051</c:v>
                </c:pt>
                <c:pt idx="20">
                  <c:v>0.17579400696169814</c:v>
                </c:pt>
                <c:pt idx="21">
                  <c:v>0.17610172547942621</c:v>
                </c:pt>
                <c:pt idx="22">
                  <c:v>0.17189701335942612</c:v>
                </c:pt>
                <c:pt idx="23">
                  <c:v>0.17069637166193563</c:v>
                </c:pt>
              </c:numCache>
            </c:numRef>
          </c:val>
          <c:smooth val="0"/>
          <c:extLst>
            <c:ext xmlns:c16="http://schemas.microsoft.com/office/drawing/2014/chart" uri="{C3380CC4-5D6E-409C-BE32-E72D297353CC}">
              <c16:uniqueId val="{00000008-CEBA-491F-8A39-CD9362E8BCA8}"/>
            </c:ext>
          </c:extLst>
        </c:ser>
        <c:ser>
          <c:idx val="9"/>
          <c:order val="9"/>
          <c:tx>
            <c:strRef>
              <c:f>'PR industrie  en pourcentag'!$A$23</c:f>
              <c:strCache>
                <c:ptCount val="1"/>
                <c:pt idx="0">
                  <c:v>États-Unis</c:v>
                </c:pt>
              </c:strCache>
            </c:strRef>
          </c:tx>
          <c:spPr>
            <a:ln w="38100">
              <a:solidFill>
                <a:srgbClr val="00B0F0"/>
              </a:solidFill>
            </a:ln>
          </c:spPr>
          <c:marker>
            <c:symbol val="none"/>
          </c:marker>
          <c:cat>
            <c:strRef>
              <c:f>'PR industrie  en pourcentag'!$B$13:$Y$13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en pourcentag'!$B$23:$Y$23</c:f>
              <c:numCache>
                <c:formatCode>0%</c:formatCode>
                <c:ptCount val="24"/>
                <c:pt idx="0">
                  <c:v>0.21804353751716099</c:v>
                </c:pt>
                <c:pt idx="1">
                  <c:v>0.20869777559778174</c:v>
                </c:pt>
                <c:pt idx="2">
                  <c:v>0.20571553035056556</c:v>
                </c:pt>
                <c:pt idx="3">
                  <c:v>0.20146753033217249</c:v>
                </c:pt>
                <c:pt idx="4">
                  <c:v>0.19996830826589473</c:v>
                </c:pt>
                <c:pt idx="5">
                  <c:v>0.20026983444434385</c:v>
                </c:pt>
                <c:pt idx="6">
                  <c:v>0.1993529490317803</c:v>
                </c:pt>
                <c:pt idx="7">
                  <c:v>0.20107860721196819</c:v>
                </c:pt>
                <c:pt idx="8">
                  <c:v>0.19220531862513027</c:v>
                </c:pt>
                <c:pt idx="9">
                  <c:v>0.17886279169133476</c:v>
                </c:pt>
                <c:pt idx="10">
                  <c:v>0.18241946836823883</c:v>
                </c:pt>
                <c:pt idx="11">
                  <c:v>0.18374937645859046</c:v>
                </c:pt>
                <c:pt idx="12">
                  <c:v>0.18260318474489634</c:v>
                </c:pt>
                <c:pt idx="13">
                  <c:v>0.18317210653305924</c:v>
                </c:pt>
                <c:pt idx="14">
                  <c:v>0.17890060404191363</c:v>
                </c:pt>
                <c:pt idx="15">
                  <c:v>0.17503134806590909</c:v>
                </c:pt>
                <c:pt idx="16">
                  <c:v>0.17129656318103914</c:v>
                </c:pt>
                <c:pt idx="17">
                  <c:v>0.16706848541936806</c:v>
                </c:pt>
                <c:pt idx="18">
                  <c:v>0.16552932226978706</c:v>
                </c:pt>
                <c:pt idx="19">
                  <c:v>0.16102823681909872</c:v>
                </c:pt>
                <c:pt idx="20">
                  <c:v>0.15477319525293817</c:v>
                </c:pt>
                <c:pt idx="21">
                  <c:v>0.1484960382215072</c:v>
                </c:pt>
                <c:pt idx="22">
                  <c:v>0.14472514301897799</c:v>
                </c:pt>
                <c:pt idx="23">
                  <c:v>0.14421144852290291</c:v>
                </c:pt>
              </c:numCache>
            </c:numRef>
          </c:val>
          <c:smooth val="0"/>
          <c:extLst>
            <c:ext xmlns:c16="http://schemas.microsoft.com/office/drawing/2014/chart" uri="{C3380CC4-5D6E-409C-BE32-E72D297353CC}">
              <c16:uniqueId val="{00000009-CEBA-491F-8A39-CD9362E8BCA8}"/>
            </c:ext>
          </c:extLst>
        </c:ser>
        <c:dLbls>
          <c:showLegendKey val="0"/>
          <c:showVal val="0"/>
          <c:showCatName val="0"/>
          <c:showSerName val="0"/>
          <c:showPercent val="0"/>
          <c:showBubbleSize val="0"/>
        </c:dLbls>
        <c:smooth val="0"/>
        <c:axId val="143792768"/>
        <c:axId val="143831424"/>
      </c:lineChart>
      <c:catAx>
        <c:axId val="143792768"/>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fr-FR"/>
          </a:p>
        </c:txPr>
        <c:crossAx val="143831424"/>
        <c:crosses val="autoZero"/>
        <c:auto val="1"/>
        <c:lblAlgn val="ctr"/>
        <c:lblOffset val="100"/>
        <c:noMultiLvlLbl val="0"/>
      </c:catAx>
      <c:valAx>
        <c:axId val="143831424"/>
        <c:scaling>
          <c:orientation val="minMax"/>
          <c:max val="0.4"/>
          <c:min val="0.1"/>
        </c:scaling>
        <c:delete val="0"/>
        <c:axPos val="l"/>
        <c:majorGridlines/>
        <c:numFmt formatCode="0%" sourceLinked="1"/>
        <c:majorTickMark val="out"/>
        <c:minorTickMark val="none"/>
        <c:tickLblPos val="nextTo"/>
        <c:txPr>
          <a:bodyPr/>
          <a:lstStyle/>
          <a:p>
            <a:pPr>
              <a:defRPr sz="1200">
                <a:latin typeface="Arial" pitchFamily="34" charset="0"/>
                <a:cs typeface="Arial" pitchFamily="34" charset="0"/>
              </a:defRPr>
            </a:pPr>
            <a:endParaRPr lang="fr-FR"/>
          </a:p>
        </c:txPr>
        <c:crossAx val="143792768"/>
        <c:crosses val="autoZero"/>
        <c:crossBetween val="between"/>
      </c:valAx>
    </c:plotArea>
    <c:legend>
      <c:legendPos val="r"/>
      <c:overlay val="0"/>
      <c:txPr>
        <a:bodyPr/>
        <a:lstStyle/>
        <a:p>
          <a:pPr>
            <a:defRPr sz="1200">
              <a:latin typeface="Arial" pitchFamily="34" charset="0"/>
              <a:cs typeface="Arial" pitchFamily="34" charset="0"/>
            </a:defRPr>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'PR industrie  volu en évolution'!$A$14</c:f>
              <c:strCache>
                <c:ptCount val="1"/>
                <c:pt idx="0">
                  <c:v>Tchèquie</c:v>
                </c:pt>
              </c:strCache>
            </c:strRef>
          </c:tx>
          <c:spPr>
            <a:ln w="28575"/>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évolution'!$B$14:$Y$14</c:f>
              <c:numCache>
                <c:formatCode>0</c:formatCode>
                <c:ptCount val="24"/>
                <c:pt idx="0">
                  <c:v>100</c:v>
                </c:pt>
                <c:pt idx="1">
                  <c:v>110.17769726596178</c:v>
                </c:pt>
                <c:pt idx="2">
                  <c:v>113.14751540984855</c:v>
                </c:pt>
                <c:pt idx="3">
                  <c:v>121.27509219255538</c:v>
                </c:pt>
                <c:pt idx="4">
                  <c:v>135.82687873037435</c:v>
                </c:pt>
                <c:pt idx="5">
                  <c:v>147.60229502979496</c:v>
                </c:pt>
                <c:pt idx="6">
                  <c:v>168.14537980050346</c:v>
                </c:pt>
                <c:pt idx="7">
                  <c:v>181.87738740004343</c:v>
                </c:pt>
                <c:pt idx="8">
                  <c:v>185.26726545731449</c:v>
                </c:pt>
                <c:pt idx="9">
                  <c:v>157.48689519149363</c:v>
                </c:pt>
                <c:pt idx="10">
                  <c:v>175.97012051173274</c:v>
                </c:pt>
                <c:pt idx="11">
                  <c:v>188.6626126658532</c:v>
                </c:pt>
                <c:pt idx="12">
                  <c:v>185.77965879050353</c:v>
                </c:pt>
                <c:pt idx="13">
                  <c:v>184.54444107256776</c:v>
                </c:pt>
                <c:pt idx="14">
                  <c:v>197.56520631365981</c:v>
                </c:pt>
                <c:pt idx="15">
                  <c:v>209.58722168556525</c:v>
                </c:pt>
                <c:pt idx="16">
                  <c:v>217.64821610085411</c:v>
                </c:pt>
                <c:pt idx="17">
                  <c:v>234.57973161499231</c:v>
                </c:pt>
                <c:pt idx="18">
                  <c:v>243.5814458242013</c:v>
                </c:pt>
                <c:pt idx="19">
                  <c:v>243.86034796796451</c:v>
                </c:pt>
                <c:pt idx="20">
                  <c:v>223.61817348395695</c:v>
                </c:pt>
                <c:pt idx="21">
                  <c:v>240.60133884025052</c:v>
                </c:pt>
                <c:pt idx="22">
                  <c:v>250.15255313299252</c:v>
                </c:pt>
                <c:pt idx="23">
                  <c:v>266.81144037552843</c:v>
                </c:pt>
              </c:numCache>
            </c:numRef>
          </c:val>
          <c:smooth val="0"/>
          <c:extLst>
            <c:ext xmlns:c16="http://schemas.microsoft.com/office/drawing/2014/chart" uri="{C3380CC4-5D6E-409C-BE32-E72D297353CC}">
              <c16:uniqueId val="{00000000-E69F-4052-B9B0-97BF491E603F}"/>
            </c:ext>
          </c:extLst>
        </c:ser>
        <c:ser>
          <c:idx val="1"/>
          <c:order val="1"/>
          <c:tx>
            <c:strRef>
              <c:f>'PR industrie  volu en évolution'!$A$15</c:f>
              <c:strCache>
                <c:ptCount val="1"/>
                <c:pt idx="0">
                  <c:v>Hongrie</c:v>
                </c:pt>
              </c:strCache>
            </c:strRef>
          </c:tx>
          <c:spPr>
            <a:ln w="28575"/>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évolution'!$B$15:$Y$15</c:f>
              <c:numCache>
                <c:formatCode>0</c:formatCode>
                <c:ptCount val="24"/>
                <c:pt idx="0">
                  <c:v>100</c:v>
                </c:pt>
                <c:pt idx="1">
                  <c:v>107.49381039022923</c:v>
                </c:pt>
                <c:pt idx="2">
                  <c:v>115.61366579273071</c:v>
                </c:pt>
                <c:pt idx="3">
                  <c:v>128.15123443847821</c:v>
                </c:pt>
                <c:pt idx="4">
                  <c:v>140.44274042061755</c:v>
                </c:pt>
                <c:pt idx="5">
                  <c:v>152.34377762696028</c:v>
                </c:pt>
                <c:pt idx="6">
                  <c:v>165.6920081828807</c:v>
                </c:pt>
                <c:pt idx="7">
                  <c:v>170.4104278675471</c:v>
                </c:pt>
                <c:pt idx="8">
                  <c:v>175.19592797257553</c:v>
                </c:pt>
                <c:pt idx="9">
                  <c:v>144.04135410125022</c:v>
                </c:pt>
                <c:pt idx="10">
                  <c:v>163.22922093178997</c:v>
                </c:pt>
                <c:pt idx="11">
                  <c:v>172.62677778998861</c:v>
                </c:pt>
                <c:pt idx="12">
                  <c:v>164.9046915395655</c:v>
                </c:pt>
                <c:pt idx="13">
                  <c:v>170.05263603453369</c:v>
                </c:pt>
                <c:pt idx="14">
                  <c:v>183.66244639817251</c:v>
                </c:pt>
                <c:pt idx="15">
                  <c:v>195.79108003482153</c:v>
                </c:pt>
                <c:pt idx="16">
                  <c:v>199.62588856864824</c:v>
                </c:pt>
                <c:pt idx="17">
                  <c:v>205.88814770839431</c:v>
                </c:pt>
                <c:pt idx="18">
                  <c:v>214.11336507161099</c:v>
                </c:pt>
                <c:pt idx="19">
                  <c:v>224.87019132011829</c:v>
                </c:pt>
                <c:pt idx="20">
                  <c:v>215.87091877842943</c:v>
                </c:pt>
                <c:pt idx="21">
                  <c:v>233.51067315501879</c:v>
                </c:pt>
                <c:pt idx="22">
                  <c:v>249.78173210011229</c:v>
                </c:pt>
                <c:pt idx="23">
                  <c:v>232.98664537917003</c:v>
                </c:pt>
              </c:numCache>
            </c:numRef>
          </c:val>
          <c:smooth val="0"/>
          <c:extLst>
            <c:ext xmlns:c16="http://schemas.microsoft.com/office/drawing/2014/chart" uri="{C3380CC4-5D6E-409C-BE32-E72D297353CC}">
              <c16:uniqueId val="{00000001-E69F-4052-B9B0-97BF491E603F}"/>
            </c:ext>
          </c:extLst>
        </c:ser>
        <c:ser>
          <c:idx val="2"/>
          <c:order val="2"/>
          <c:tx>
            <c:strRef>
              <c:f>'PR industrie  volu en évolution'!$A$16</c:f>
              <c:strCache>
                <c:ptCount val="1"/>
                <c:pt idx="0">
                  <c:v>Pays-Bas</c:v>
                </c:pt>
              </c:strCache>
            </c:strRef>
          </c:tx>
          <c:spPr>
            <a:ln w="28575">
              <a:solidFill>
                <a:schemeClr val="accent4"/>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évolution'!$B$16:$Y$16</c:f>
              <c:numCache>
                <c:formatCode>0</c:formatCode>
                <c:ptCount val="24"/>
                <c:pt idx="0">
                  <c:v>100</c:v>
                </c:pt>
                <c:pt idx="1">
                  <c:v>100.45010243887728</c:v>
                </c:pt>
                <c:pt idx="2">
                  <c:v>98.916305446852803</c:v>
                </c:pt>
                <c:pt idx="3">
                  <c:v>98.558935028502873</c:v>
                </c:pt>
                <c:pt idx="4">
                  <c:v>101.71124853143102</c:v>
                </c:pt>
                <c:pt idx="5">
                  <c:v>104.07641720364209</c:v>
                </c:pt>
                <c:pt idx="6">
                  <c:v>106.81333934514446</c:v>
                </c:pt>
                <c:pt idx="7">
                  <c:v>111.01953183312104</c:v>
                </c:pt>
                <c:pt idx="8">
                  <c:v>110.26650876964</c:v>
                </c:pt>
                <c:pt idx="9">
                  <c:v>101.88331264625106</c:v>
                </c:pt>
                <c:pt idx="10">
                  <c:v>106.12276587336441</c:v>
                </c:pt>
                <c:pt idx="11">
                  <c:v>112.42836577039677</c:v>
                </c:pt>
                <c:pt idx="12">
                  <c:v>112.48574058951776</c:v>
                </c:pt>
                <c:pt idx="13">
                  <c:v>112.95079527537087</c:v>
                </c:pt>
                <c:pt idx="14">
                  <c:v>115.56276459565518</c:v>
                </c:pt>
                <c:pt idx="15">
                  <c:v>120.67530172691852</c:v>
                </c:pt>
                <c:pt idx="16">
                  <c:v>123.60459977725415</c:v>
                </c:pt>
                <c:pt idx="17">
                  <c:v>128.58602314894512</c:v>
                </c:pt>
                <c:pt idx="18">
                  <c:v>135.65802309846913</c:v>
                </c:pt>
                <c:pt idx="19">
                  <c:v>134.27957357244625</c:v>
                </c:pt>
                <c:pt idx="20">
                  <c:v>128.59824057306474</c:v>
                </c:pt>
                <c:pt idx="21">
                  <c:v>133.14846777738373</c:v>
                </c:pt>
                <c:pt idx="22">
                  <c:v>138.56906311853643</c:v>
                </c:pt>
                <c:pt idx="23">
                  <c:v>136.20583740563453</c:v>
                </c:pt>
              </c:numCache>
            </c:numRef>
          </c:val>
          <c:smooth val="0"/>
          <c:extLst>
            <c:ext xmlns:c16="http://schemas.microsoft.com/office/drawing/2014/chart" uri="{C3380CC4-5D6E-409C-BE32-E72D297353CC}">
              <c16:uniqueId val="{00000002-E69F-4052-B9B0-97BF491E603F}"/>
            </c:ext>
          </c:extLst>
        </c:ser>
        <c:ser>
          <c:idx val="3"/>
          <c:order val="3"/>
          <c:tx>
            <c:strRef>
              <c:f>'PR industrie  volu en évolution'!$A$17</c:f>
              <c:strCache>
                <c:ptCount val="1"/>
                <c:pt idx="0">
                  <c:v>Allemagne</c:v>
                </c:pt>
              </c:strCache>
            </c:strRef>
          </c:tx>
          <c:spPr>
            <a:ln w="38100">
              <a:solidFill>
                <a:srgbClr val="002060"/>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évolution'!$B$17:$Y$17</c:f>
              <c:numCache>
                <c:formatCode>0</c:formatCode>
                <c:ptCount val="24"/>
                <c:pt idx="0">
                  <c:v>100</c:v>
                </c:pt>
                <c:pt idx="1">
                  <c:v>101.90890419938805</c:v>
                </c:pt>
                <c:pt idx="2">
                  <c:v>99.516733092410789</c:v>
                </c:pt>
                <c:pt idx="3">
                  <c:v>100.93028873719678</c:v>
                </c:pt>
                <c:pt idx="4">
                  <c:v>105.07430229003702</c:v>
                </c:pt>
                <c:pt idx="5">
                  <c:v>107.59937171957122</c:v>
                </c:pt>
                <c:pt idx="6">
                  <c:v>114.82421162855589</c:v>
                </c:pt>
                <c:pt idx="7">
                  <c:v>121.65035636445627</c:v>
                </c:pt>
                <c:pt idx="8">
                  <c:v>121.02210941882601</c:v>
                </c:pt>
                <c:pt idx="9">
                  <c:v>101.23233052876253</c:v>
                </c:pt>
                <c:pt idx="10">
                  <c:v>113.03612417318239</c:v>
                </c:pt>
                <c:pt idx="11">
                  <c:v>122.20611329106571</c:v>
                </c:pt>
                <c:pt idx="12">
                  <c:v>120.24888243515436</c:v>
                </c:pt>
                <c:pt idx="13">
                  <c:v>119.366920354481</c:v>
                </c:pt>
                <c:pt idx="14">
                  <c:v>122.26652166307406</c:v>
                </c:pt>
                <c:pt idx="15">
                  <c:v>124.24791588148291</c:v>
                </c:pt>
                <c:pt idx="16">
                  <c:v>126.736740301507</c:v>
                </c:pt>
                <c:pt idx="17">
                  <c:v>131.08614226439607</c:v>
                </c:pt>
                <c:pt idx="18">
                  <c:v>131.3036123899289</c:v>
                </c:pt>
                <c:pt idx="19">
                  <c:v>129.47927992504557</c:v>
                </c:pt>
                <c:pt idx="20">
                  <c:v>120.81672100877724</c:v>
                </c:pt>
                <c:pt idx="21">
                  <c:v>129.96254676416336</c:v>
                </c:pt>
                <c:pt idx="22">
                  <c:v>134.25154035504519</c:v>
                </c:pt>
                <c:pt idx="23">
                  <c:v>134.23945870803203</c:v>
                </c:pt>
              </c:numCache>
            </c:numRef>
          </c:val>
          <c:smooth val="0"/>
          <c:extLst>
            <c:ext xmlns:c16="http://schemas.microsoft.com/office/drawing/2014/chart" uri="{C3380CC4-5D6E-409C-BE32-E72D297353CC}">
              <c16:uniqueId val="{00000003-E69F-4052-B9B0-97BF491E603F}"/>
            </c:ext>
          </c:extLst>
        </c:ser>
        <c:ser>
          <c:idx val="4"/>
          <c:order val="4"/>
          <c:tx>
            <c:strRef>
              <c:f>'PR industrie  volu en évolution'!$A$18</c:f>
              <c:strCache>
                <c:ptCount val="1"/>
                <c:pt idx="0">
                  <c:v>Suède</c:v>
                </c:pt>
              </c:strCache>
            </c:strRef>
          </c:tx>
          <c:spPr>
            <a:ln w="28575"/>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évolution'!$B$18:$Y$18</c:f>
              <c:numCache>
                <c:formatCode>0</c:formatCode>
                <c:ptCount val="24"/>
                <c:pt idx="0">
                  <c:v>100</c:v>
                </c:pt>
                <c:pt idx="1">
                  <c:v>99.762658355756741</c:v>
                </c:pt>
                <c:pt idx="2">
                  <c:v>99.795263191080423</c:v>
                </c:pt>
                <c:pt idx="3">
                  <c:v>100.07539531341801</c:v>
                </c:pt>
                <c:pt idx="4">
                  <c:v>104.26891605898571</c:v>
                </c:pt>
                <c:pt idx="5">
                  <c:v>107.82445987799817</c:v>
                </c:pt>
                <c:pt idx="6">
                  <c:v>112.61041856524668</c:v>
                </c:pt>
                <c:pt idx="7">
                  <c:v>115.62116522675386</c:v>
                </c:pt>
                <c:pt idx="8">
                  <c:v>112.52386754784102</c:v>
                </c:pt>
                <c:pt idx="9">
                  <c:v>92.577738280716929</c:v>
                </c:pt>
                <c:pt idx="10">
                  <c:v>101.27837900615047</c:v>
                </c:pt>
                <c:pt idx="11">
                  <c:v>104.99748592468087</c:v>
                </c:pt>
                <c:pt idx="12">
                  <c:v>100.11753908403534</c:v>
                </c:pt>
                <c:pt idx="13">
                  <c:v>97.074349264073476</c:v>
                </c:pt>
                <c:pt idx="14">
                  <c:v>97.662475822571125</c:v>
                </c:pt>
                <c:pt idx="15">
                  <c:v>101.13782791437322</c:v>
                </c:pt>
                <c:pt idx="16">
                  <c:v>104.63015607745994</c:v>
                </c:pt>
                <c:pt idx="17">
                  <c:v>108.17718491468497</c:v>
                </c:pt>
                <c:pt idx="18">
                  <c:v>111.43610557068355</c:v>
                </c:pt>
                <c:pt idx="19">
                  <c:v>111.52416557220313</c:v>
                </c:pt>
                <c:pt idx="20">
                  <c:v>105.76270254743358</c:v>
                </c:pt>
                <c:pt idx="21">
                  <c:v>112.86775424900175</c:v>
                </c:pt>
                <c:pt idx="22">
                  <c:v>116.1344353947301</c:v>
                </c:pt>
              </c:numCache>
            </c:numRef>
          </c:val>
          <c:smooth val="0"/>
          <c:extLst>
            <c:ext xmlns:c16="http://schemas.microsoft.com/office/drawing/2014/chart" uri="{C3380CC4-5D6E-409C-BE32-E72D297353CC}">
              <c16:uniqueId val="{00000004-E69F-4052-B9B0-97BF491E603F}"/>
            </c:ext>
          </c:extLst>
        </c:ser>
        <c:ser>
          <c:idx val="5"/>
          <c:order val="5"/>
          <c:tx>
            <c:strRef>
              <c:f>'PR industrie  volu en évolution'!$A$19</c:f>
              <c:strCache>
                <c:ptCount val="1"/>
                <c:pt idx="0">
                  <c:v>Finlande</c:v>
                </c:pt>
              </c:strCache>
            </c:strRef>
          </c:tx>
          <c:spPr>
            <a:ln w="28575"/>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évolution'!$B$19:$Y$19</c:f>
              <c:numCache>
                <c:formatCode>0</c:formatCode>
                <c:ptCount val="24"/>
                <c:pt idx="0">
                  <c:v>99.999999999999986</c:v>
                </c:pt>
                <c:pt idx="1">
                  <c:v>99.427309477466721</c:v>
                </c:pt>
                <c:pt idx="2">
                  <c:v>100.01777960772577</c:v>
                </c:pt>
                <c:pt idx="3">
                  <c:v>99.692132055697058</c:v>
                </c:pt>
                <c:pt idx="4">
                  <c:v>104.88190597394829</c:v>
                </c:pt>
                <c:pt idx="5">
                  <c:v>108.77564006587794</c:v>
                </c:pt>
                <c:pt idx="6">
                  <c:v>117.06374457254041</c:v>
                </c:pt>
                <c:pt idx="7">
                  <c:v>125.75610121275623</c:v>
                </c:pt>
                <c:pt idx="8">
                  <c:v>128.32010780056839</c:v>
                </c:pt>
                <c:pt idx="9">
                  <c:v>103.44924389878703</c:v>
                </c:pt>
                <c:pt idx="10">
                  <c:v>106.26684383889756</c:v>
                </c:pt>
                <c:pt idx="11">
                  <c:v>110.67712232370056</c:v>
                </c:pt>
                <c:pt idx="12">
                  <c:v>106.40065878125435</c:v>
                </c:pt>
                <c:pt idx="13">
                  <c:v>102.89058990866874</c:v>
                </c:pt>
                <c:pt idx="14">
                  <c:v>101.27919598742335</c:v>
                </c:pt>
                <c:pt idx="15">
                  <c:v>98.382991465788763</c:v>
                </c:pt>
                <c:pt idx="16">
                  <c:v>101.37370863901832</c:v>
                </c:pt>
                <c:pt idx="17">
                  <c:v>106.6477017517596</c:v>
                </c:pt>
                <c:pt idx="18">
                  <c:v>107.32706992064726</c:v>
                </c:pt>
                <c:pt idx="19">
                  <c:v>111.18150172181474</c:v>
                </c:pt>
                <c:pt idx="20">
                  <c:v>107.34578529720011</c:v>
                </c:pt>
                <c:pt idx="21">
                  <c:v>111.01493487048953</c:v>
                </c:pt>
                <c:pt idx="22">
                  <c:v>112.83406947147768</c:v>
                </c:pt>
                <c:pt idx="23">
                  <c:v>106.14145081599037</c:v>
                </c:pt>
              </c:numCache>
            </c:numRef>
          </c:val>
          <c:smooth val="0"/>
          <c:extLst>
            <c:ext xmlns:c16="http://schemas.microsoft.com/office/drawing/2014/chart" uri="{C3380CC4-5D6E-409C-BE32-E72D297353CC}">
              <c16:uniqueId val="{00000005-E69F-4052-B9B0-97BF491E603F}"/>
            </c:ext>
          </c:extLst>
        </c:ser>
        <c:ser>
          <c:idx val="6"/>
          <c:order val="6"/>
          <c:tx>
            <c:strRef>
              <c:f>'PR industrie  volu en évolution'!$A$20</c:f>
              <c:strCache>
                <c:ptCount val="1"/>
                <c:pt idx="0">
                  <c:v>Belgique</c:v>
                </c:pt>
              </c:strCache>
            </c:strRef>
          </c:tx>
          <c:spPr>
            <a:ln w="38100">
              <a:solidFill>
                <a:srgbClr val="FF0000"/>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évolution'!$B$20:$Y$20</c:f>
              <c:numCache>
                <c:formatCode>0</c:formatCode>
                <c:ptCount val="24"/>
                <c:pt idx="0">
                  <c:v>100</c:v>
                </c:pt>
                <c:pt idx="1">
                  <c:v>101.46728016757422</c:v>
                </c:pt>
                <c:pt idx="2">
                  <c:v>97.025063525935806</c:v>
                </c:pt>
                <c:pt idx="3">
                  <c:v>96.896257330154242</c:v>
                </c:pt>
                <c:pt idx="4">
                  <c:v>101.02814940119299</c:v>
                </c:pt>
                <c:pt idx="5">
                  <c:v>100.46736567488752</c:v>
                </c:pt>
                <c:pt idx="6">
                  <c:v>104.47874695657552</c:v>
                </c:pt>
                <c:pt idx="7">
                  <c:v>108.48323460154373</c:v>
                </c:pt>
                <c:pt idx="8">
                  <c:v>105.95733860649962</c:v>
                </c:pt>
                <c:pt idx="9">
                  <c:v>90.124761225610001</c:v>
                </c:pt>
                <c:pt idx="10">
                  <c:v>98.022559867515014</c:v>
                </c:pt>
                <c:pt idx="11">
                  <c:v>104.10545866942324</c:v>
                </c:pt>
                <c:pt idx="12">
                  <c:v>101.33101367416006</c:v>
                </c:pt>
                <c:pt idx="13">
                  <c:v>99.15047561445995</c:v>
                </c:pt>
                <c:pt idx="14">
                  <c:v>99.363343628443502</c:v>
                </c:pt>
                <c:pt idx="15">
                  <c:v>100.74455798005516</c:v>
                </c:pt>
                <c:pt idx="16">
                  <c:v>100.53112751607568</c:v>
                </c:pt>
                <c:pt idx="17">
                  <c:v>103.14711952815061</c:v>
                </c:pt>
                <c:pt idx="18">
                  <c:v>104.12970234359071</c:v>
                </c:pt>
                <c:pt idx="19">
                  <c:v>102.97542632918879</c:v>
                </c:pt>
                <c:pt idx="20">
                  <c:v>95.775935302230948</c:v>
                </c:pt>
                <c:pt idx="21">
                  <c:v>103.84931505753518</c:v>
                </c:pt>
                <c:pt idx="22">
                  <c:v>107.05824160213676</c:v>
                </c:pt>
                <c:pt idx="23">
                  <c:v>100.73159062440901</c:v>
                </c:pt>
              </c:numCache>
            </c:numRef>
          </c:val>
          <c:smooth val="0"/>
          <c:extLst>
            <c:ext xmlns:c16="http://schemas.microsoft.com/office/drawing/2014/chart" uri="{C3380CC4-5D6E-409C-BE32-E72D297353CC}">
              <c16:uniqueId val="{00000006-E69F-4052-B9B0-97BF491E603F}"/>
            </c:ext>
          </c:extLst>
        </c:ser>
        <c:ser>
          <c:idx val="7"/>
          <c:order val="7"/>
          <c:tx>
            <c:strRef>
              <c:f>'PR industrie  volu en évolution'!$A$21</c:f>
              <c:strCache>
                <c:ptCount val="1"/>
                <c:pt idx="0">
                  <c:v>Italie</c:v>
                </c:pt>
              </c:strCache>
            </c:strRef>
          </c:tx>
          <c:spPr>
            <a:ln w="38100">
              <a:solidFill>
                <a:srgbClr val="00B050"/>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évolution'!$B$21:$Y$21</c:f>
              <c:numCache>
                <c:formatCode>0</c:formatCode>
                <c:ptCount val="24"/>
                <c:pt idx="0">
                  <c:v>100</c:v>
                </c:pt>
                <c:pt idx="1">
                  <c:v>100.37855387296693</c:v>
                </c:pt>
                <c:pt idx="2">
                  <c:v>100.73585176900804</c:v>
                </c:pt>
                <c:pt idx="3">
                  <c:v>100.25906387990172</c:v>
                </c:pt>
                <c:pt idx="4">
                  <c:v>102.06334331920378</c:v>
                </c:pt>
                <c:pt idx="5">
                  <c:v>103.34982141837887</c:v>
                </c:pt>
                <c:pt idx="6">
                  <c:v>107.9176982917452</c:v>
                </c:pt>
                <c:pt idx="7">
                  <c:v>112.79636498884433</c:v>
                </c:pt>
                <c:pt idx="8">
                  <c:v>108.26625088981064</c:v>
                </c:pt>
                <c:pt idx="9">
                  <c:v>88.475260411741701</c:v>
                </c:pt>
                <c:pt idx="10">
                  <c:v>96.226819889131022</c:v>
                </c:pt>
                <c:pt idx="11">
                  <c:v>97.585406823511576</c:v>
                </c:pt>
                <c:pt idx="12">
                  <c:v>92.36904067975955</c:v>
                </c:pt>
                <c:pt idx="13">
                  <c:v>90.550313922486552</c:v>
                </c:pt>
                <c:pt idx="14">
                  <c:v>91.278323256505416</c:v>
                </c:pt>
                <c:pt idx="15">
                  <c:v>93.065289738106046</c:v>
                </c:pt>
                <c:pt idx="16">
                  <c:v>94.107626294546634</c:v>
                </c:pt>
                <c:pt idx="17">
                  <c:v>98.31171054552884</c:v>
                </c:pt>
                <c:pt idx="18">
                  <c:v>99.707479011606722</c:v>
                </c:pt>
                <c:pt idx="19">
                  <c:v>98.438267386805734</c:v>
                </c:pt>
                <c:pt idx="20">
                  <c:v>88.615459952566866</c:v>
                </c:pt>
                <c:pt idx="21">
                  <c:v>102.70313150280846</c:v>
                </c:pt>
              </c:numCache>
            </c:numRef>
          </c:val>
          <c:smooth val="0"/>
          <c:extLst>
            <c:ext xmlns:c16="http://schemas.microsoft.com/office/drawing/2014/chart" uri="{C3380CC4-5D6E-409C-BE32-E72D297353CC}">
              <c16:uniqueId val="{00000007-E69F-4052-B9B0-97BF491E603F}"/>
            </c:ext>
          </c:extLst>
        </c:ser>
        <c:ser>
          <c:idx val="8"/>
          <c:order val="8"/>
          <c:tx>
            <c:strRef>
              <c:f>'PR industrie  volu en évolution'!$A$22</c:f>
              <c:strCache>
                <c:ptCount val="1"/>
                <c:pt idx="0">
                  <c:v>États-Unis</c:v>
                </c:pt>
              </c:strCache>
            </c:strRef>
          </c:tx>
          <c:spPr>
            <a:ln w="38100">
              <a:solidFill>
                <a:srgbClr val="00B0F0"/>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évolution'!$B$22:$Y$22</c:f>
              <c:numCache>
                <c:formatCode>0</c:formatCode>
                <c:ptCount val="24"/>
                <c:pt idx="0">
                  <c:v>100</c:v>
                </c:pt>
                <c:pt idx="1">
                  <c:v>95.581988105352593</c:v>
                </c:pt>
                <c:pt idx="2">
                  <c:v>94.891673746813908</c:v>
                </c:pt>
                <c:pt idx="3">
                  <c:v>94.932384593599465</c:v>
                </c:pt>
                <c:pt idx="4">
                  <c:v>97.681251770036695</c:v>
                </c:pt>
                <c:pt idx="5">
                  <c:v>101.70454545454537</c:v>
                </c:pt>
                <c:pt idx="6">
                  <c:v>103.38962050410639</c:v>
                </c:pt>
                <c:pt idx="7">
                  <c:v>106.37567261399028</c:v>
                </c:pt>
                <c:pt idx="8">
                  <c:v>100.49561030869424</c:v>
                </c:pt>
                <c:pt idx="9">
                  <c:v>88.494760691022265</c:v>
                </c:pt>
                <c:pt idx="10">
                  <c:v>93.197748513168946</c:v>
                </c:pt>
                <c:pt idx="11">
                  <c:v>95.944845652789482</c:v>
                </c:pt>
                <c:pt idx="12">
                  <c:v>97.849405267629407</c:v>
                </c:pt>
                <c:pt idx="13">
                  <c:v>100.34869725290268</c:v>
                </c:pt>
                <c:pt idx="14">
                  <c:v>100.87262815066526</c:v>
                </c:pt>
                <c:pt idx="15">
                  <c:v>101.10273293684482</c:v>
                </c:pt>
                <c:pt idx="16">
                  <c:v>100.75757575757545</c:v>
                </c:pt>
                <c:pt idx="17">
                  <c:v>100.4779099405265</c:v>
                </c:pt>
                <c:pt idx="18">
                  <c:v>102.42141036533539</c:v>
                </c:pt>
                <c:pt idx="19">
                  <c:v>101.46913055791539</c:v>
                </c:pt>
                <c:pt idx="20">
                  <c:v>94.459784763522904</c:v>
                </c:pt>
                <c:pt idx="21">
                  <c:v>96.799320852000278</c:v>
                </c:pt>
                <c:pt idx="22">
                  <c:v>97.207607688059426</c:v>
                </c:pt>
                <c:pt idx="23">
                  <c:v>99.119171489003733</c:v>
                </c:pt>
              </c:numCache>
            </c:numRef>
          </c:val>
          <c:smooth val="0"/>
          <c:extLst>
            <c:ext xmlns:c16="http://schemas.microsoft.com/office/drawing/2014/chart" uri="{C3380CC4-5D6E-409C-BE32-E72D297353CC}">
              <c16:uniqueId val="{00000008-E69F-4052-B9B0-97BF491E603F}"/>
            </c:ext>
          </c:extLst>
        </c:ser>
        <c:ser>
          <c:idx val="9"/>
          <c:order val="9"/>
          <c:tx>
            <c:strRef>
              <c:f>'PR industrie  volu en évolution'!$A$23</c:f>
              <c:strCache>
                <c:ptCount val="1"/>
                <c:pt idx="0">
                  <c:v>France</c:v>
                </c:pt>
              </c:strCache>
            </c:strRef>
          </c:tx>
          <c:spPr>
            <a:ln w="38100">
              <a:solidFill>
                <a:sysClr val="windowText" lastClr="000000"/>
              </a:solidFill>
            </a:ln>
          </c:spPr>
          <c:marker>
            <c:symbol val="none"/>
          </c:marker>
          <c:cat>
            <c:strRef>
              <c:f>'PR industrie  volu en évolution'!$B$13:$Y$13</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'PR industrie  volu en évolution'!$B$23:$Y$23</c:f>
              <c:numCache>
                <c:formatCode>0</c:formatCode>
                <c:ptCount val="24"/>
                <c:pt idx="0">
                  <c:v>100</c:v>
                </c:pt>
                <c:pt idx="1">
                  <c:v>102.06672110625584</c:v>
                </c:pt>
                <c:pt idx="2">
                  <c:v>100.19122086680832</c:v>
                </c:pt>
                <c:pt idx="3">
                  <c:v>98.388010355114744</c:v>
                </c:pt>
                <c:pt idx="4">
                  <c:v>100.46811331838195</c:v>
                </c:pt>
                <c:pt idx="5">
                  <c:v>101.49951740804008</c:v>
                </c:pt>
                <c:pt idx="6">
                  <c:v>103.81595949800776</c:v>
                </c:pt>
                <c:pt idx="7">
                  <c:v>105.20296787850657</c:v>
                </c:pt>
                <c:pt idx="8">
                  <c:v>103.29156333425421</c:v>
                </c:pt>
                <c:pt idx="9">
                  <c:v>91.346019090760151</c:v>
                </c:pt>
                <c:pt idx="10">
                  <c:v>94.867523313573869</c:v>
                </c:pt>
                <c:pt idx="11">
                  <c:v>97.678314666145496</c:v>
                </c:pt>
                <c:pt idx="12">
                  <c:v>94.477052791207939</c:v>
                </c:pt>
                <c:pt idx="13">
                  <c:v>94.058037430822708</c:v>
                </c:pt>
                <c:pt idx="14">
                  <c:v>95.636720341739164</c:v>
                </c:pt>
                <c:pt idx="15">
                  <c:v>96.725065464216726</c:v>
                </c:pt>
                <c:pt idx="16">
                  <c:v>98.006525776987132</c:v>
                </c:pt>
                <c:pt idx="17">
                  <c:v>101.92633934451871</c:v>
                </c:pt>
                <c:pt idx="18">
                  <c:v>102.77733552747765</c:v>
                </c:pt>
                <c:pt idx="19">
                  <c:v>103.42021461391336</c:v>
                </c:pt>
                <c:pt idx="20">
                  <c:v>89.401863636699375</c:v>
                </c:pt>
                <c:pt idx="21">
                  <c:v>96.427825464790871</c:v>
                </c:pt>
                <c:pt idx="22">
                  <c:v>97.966282865810683</c:v>
                </c:pt>
                <c:pt idx="23">
                  <c:v>98.767427763323226</c:v>
                </c:pt>
              </c:numCache>
            </c:numRef>
          </c:val>
          <c:smooth val="0"/>
          <c:extLst>
            <c:ext xmlns:c16="http://schemas.microsoft.com/office/drawing/2014/chart" uri="{C3380CC4-5D6E-409C-BE32-E72D297353CC}">
              <c16:uniqueId val="{00000009-E69F-4052-B9B0-97BF491E603F}"/>
            </c:ext>
          </c:extLst>
        </c:ser>
        <c:dLbls>
          <c:showLegendKey val="0"/>
          <c:showVal val="0"/>
          <c:showCatName val="0"/>
          <c:showSerName val="0"/>
          <c:showPercent val="0"/>
          <c:showBubbleSize val="0"/>
        </c:dLbls>
        <c:smooth val="0"/>
        <c:axId val="150996480"/>
        <c:axId val="150998016"/>
      </c:lineChart>
      <c:catAx>
        <c:axId val="150996480"/>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fr-FR"/>
          </a:p>
        </c:txPr>
        <c:crossAx val="150998016"/>
        <c:crosses val="autoZero"/>
        <c:auto val="1"/>
        <c:lblAlgn val="ctr"/>
        <c:lblOffset val="100"/>
        <c:noMultiLvlLbl val="0"/>
      </c:catAx>
      <c:valAx>
        <c:axId val="150998016"/>
        <c:scaling>
          <c:orientation val="minMax"/>
          <c:max val="270"/>
          <c:min val="80"/>
        </c:scaling>
        <c:delete val="0"/>
        <c:axPos val="l"/>
        <c:majorGridlines/>
        <c:numFmt formatCode="0" sourceLinked="1"/>
        <c:majorTickMark val="out"/>
        <c:minorTickMark val="none"/>
        <c:tickLblPos val="nextTo"/>
        <c:txPr>
          <a:bodyPr/>
          <a:lstStyle/>
          <a:p>
            <a:pPr>
              <a:defRPr sz="1200">
                <a:latin typeface="Arial" pitchFamily="34" charset="0"/>
                <a:cs typeface="Arial" pitchFamily="34" charset="0"/>
              </a:defRPr>
            </a:pPr>
            <a:endParaRPr lang="fr-FR"/>
          </a:p>
        </c:txPr>
        <c:crossAx val="150996480"/>
        <c:crosses val="autoZero"/>
        <c:crossBetween val="between"/>
      </c:valAx>
    </c:plotArea>
    <c:legend>
      <c:legendPos val="r"/>
      <c:overlay val="0"/>
      <c:txPr>
        <a:bodyPr/>
        <a:lstStyle/>
        <a:p>
          <a:pPr>
            <a:defRPr sz="1200">
              <a:latin typeface="Arial" pitchFamily="34" charset="0"/>
              <a:cs typeface="Arial" pitchFamily="34" charset="0"/>
            </a:defRPr>
          </a:pPr>
          <a:endParaRPr lang="fr-FR"/>
        </a:p>
      </c:txPr>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26</xdr:col>
      <xdr:colOff>45720</xdr:colOff>
      <xdr:row>1</xdr:row>
      <xdr:rowOff>19050</xdr:rowOff>
    </xdr:from>
    <xdr:to>
      <xdr:col>34</xdr:col>
      <xdr:colOff>0</xdr:colOff>
      <xdr:row>29</xdr:row>
      <xdr:rowOff>167640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26</xdr:col>
      <xdr:colOff>45720</xdr:colOff>
      <xdr:row>1</xdr:row>
      <xdr:rowOff>19050</xdr:rowOff>
    </xdr:from>
    <xdr:to>
      <xdr:col>34</xdr:col>
      <xdr:colOff>0</xdr:colOff>
      <xdr:row>29</xdr:row>
      <xdr:rowOff>167640</xdr:rowOff>
    </xdr:to>
    <xdr:graphicFrame macro="">
      <xdr:nvGraphicFramePr>
        <xdr:cNvPr id="2" name="Graphique 1">
          <a:extLst>
            <a:ext uri="{FF2B5EF4-FFF2-40B4-BE49-F238E27FC236}">
              <a16:creationId xmlns:a16="http://schemas.microsoft.com/office/drawing/2014/main" id="{82DA61C4-819C-49CE-89F8-A045E86095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45720</xdr:colOff>
      <xdr:row>1</xdr:row>
      <xdr:rowOff>9525</xdr:rowOff>
    </xdr:from>
    <xdr:to>
      <xdr:col>34</xdr:col>
      <xdr:colOff>0</xdr:colOff>
      <xdr:row>29</xdr:row>
      <xdr:rowOff>167640</xdr:rowOff>
    </xdr:to>
    <xdr:graphicFrame macro="">
      <xdr:nvGraphicFramePr>
        <xdr:cNvPr id="2" name="Graphique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26</xdr:col>
      <xdr:colOff>7620</xdr:colOff>
      <xdr:row>1</xdr:row>
      <xdr:rowOff>19050</xdr:rowOff>
    </xdr:from>
    <xdr:to>
      <xdr:col>33</xdr:col>
      <xdr:colOff>701040</xdr:colOff>
      <xdr:row>30</xdr:row>
      <xdr:rowOff>0</xdr:rowOff>
    </xdr:to>
    <xdr:graphicFrame macro="">
      <xdr:nvGraphicFramePr>
        <xdr:cNvPr id="2" name="Graphique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30480</xdr:colOff>
      <xdr:row>1</xdr:row>
      <xdr:rowOff>19050</xdr:rowOff>
    </xdr:from>
    <xdr:to>
      <xdr:col>33</xdr:col>
      <xdr:colOff>678180</xdr:colOff>
      <xdr:row>29</xdr:row>
      <xdr:rowOff>160020</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B67"/>
  <sheetViews>
    <sheetView topLeftCell="A9" workbookViewId="0">
      <selection activeCell="C58" sqref="C58"/>
    </sheetView>
  </sheetViews>
  <sheetFormatPr baseColWidth="10" defaultRowHeight="44.45" customHeight="1"/>
  <sheetData>
    <row r="1" spans="2:27" ht="44.45" customHeight="1">
      <c r="B1" s="1" t="s">
        <v>0</v>
      </c>
    </row>
    <row r="2" spans="2:27" ht="44.45" customHeight="1">
      <c r="B2" s="2" t="s">
        <v>1</v>
      </c>
    </row>
    <row r="4" spans="2:27" ht="44.45" customHeight="1">
      <c r="B4" s="3" t="s">
        <v>2</v>
      </c>
      <c r="C4" s="4" t="s">
        <v>2</v>
      </c>
      <c r="D4" s="5" t="s">
        <v>3</v>
      </c>
      <c r="E4" s="6" t="s">
        <v>4</v>
      </c>
      <c r="F4" s="7" t="s">
        <v>5</v>
      </c>
      <c r="G4" s="8" t="s">
        <v>6</v>
      </c>
      <c r="H4" s="9" t="s">
        <v>7</v>
      </c>
      <c r="I4" s="10" t="s">
        <v>8</v>
      </c>
      <c r="J4" s="11" t="s">
        <v>9</v>
      </c>
      <c r="K4" s="12" t="s">
        <v>10</v>
      </c>
      <c r="L4" s="13" t="s">
        <v>11</v>
      </c>
      <c r="M4" s="14" t="s">
        <v>12</v>
      </c>
      <c r="N4" s="15" t="s">
        <v>13</v>
      </c>
      <c r="O4" s="16" t="s">
        <v>14</v>
      </c>
      <c r="P4" s="17" t="s">
        <v>15</v>
      </c>
      <c r="Q4" s="18" t="s">
        <v>16</v>
      </c>
      <c r="R4" s="19" t="s">
        <v>17</v>
      </c>
      <c r="S4" s="20" t="s">
        <v>18</v>
      </c>
      <c r="T4" s="21" t="s">
        <v>19</v>
      </c>
      <c r="U4" s="22" t="s">
        <v>20</v>
      </c>
      <c r="V4" s="23" t="s">
        <v>21</v>
      </c>
      <c r="W4" s="24" t="s">
        <v>22</v>
      </c>
      <c r="X4" s="25" t="s">
        <v>23</v>
      </c>
      <c r="Y4" s="26" t="s">
        <v>24</v>
      </c>
      <c r="Z4" s="27" t="s">
        <v>25</v>
      </c>
      <c r="AA4" s="28" t="s">
        <v>26</v>
      </c>
    </row>
    <row r="5" spans="2:27" ht="44.45" customHeight="1">
      <c r="B5" s="29" t="s">
        <v>27</v>
      </c>
      <c r="C5" s="30" t="s">
        <v>28</v>
      </c>
      <c r="D5" s="31" t="s">
        <v>29</v>
      </c>
      <c r="E5" s="32" t="s">
        <v>29</v>
      </c>
      <c r="F5" s="33" t="s">
        <v>29</v>
      </c>
      <c r="G5" s="34" t="s">
        <v>29</v>
      </c>
      <c r="H5" s="35" t="s">
        <v>29</v>
      </c>
      <c r="I5" s="36" t="s">
        <v>29</v>
      </c>
      <c r="J5" s="37" t="s">
        <v>29</v>
      </c>
      <c r="K5" s="38" t="s">
        <v>29</v>
      </c>
      <c r="L5" s="39" t="s">
        <v>29</v>
      </c>
      <c r="M5" s="40" t="s">
        <v>29</v>
      </c>
      <c r="N5" s="41" t="s">
        <v>29</v>
      </c>
      <c r="O5" s="42" t="s">
        <v>29</v>
      </c>
      <c r="P5" s="43" t="s">
        <v>29</v>
      </c>
      <c r="Q5" s="44" t="s">
        <v>29</v>
      </c>
      <c r="R5" s="45" t="s">
        <v>29</v>
      </c>
      <c r="S5" s="46" t="s">
        <v>29</v>
      </c>
      <c r="T5" s="47" t="s">
        <v>29</v>
      </c>
      <c r="U5" s="48" t="s">
        <v>29</v>
      </c>
      <c r="V5" s="49" t="s">
        <v>29</v>
      </c>
      <c r="W5" s="50" t="s">
        <v>29</v>
      </c>
      <c r="X5" s="51" t="s">
        <v>29</v>
      </c>
      <c r="Y5" s="52" t="s">
        <v>29</v>
      </c>
      <c r="Z5" s="53" t="s">
        <v>29</v>
      </c>
      <c r="AA5" s="54" t="s">
        <v>29</v>
      </c>
    </row>
    <row r="6" spans="2:27" ht="44.45" customHeight="1">
      <c r="B6" s="55" t="s">
        <v>30</v>
      </c>
      <c r="C6" s="56"/>
      <c r="D6" s="57"/>
      <c r="E6" s="58"/>
      <c r="F6" s="59"/>
      <c r="G6" s="60"/>
      <c r="H6" s="61"/>
      <c r="I6" s="62"/>
      <c r="J6" s="63"/>
      <c r="K6" s="64"/>
      <c r="L6" s="65"/>
      <c r="M6" s="66"/>
      <c r="N6" s="67"/>
      <c r="O6" s="68"/>
      <c r="P6" s="69"/>
      <c r="Q6" s="70"/>
      <c r="R6" s="71"/>
      <c r="S6" s="72"/>
      <c r="T6" s="73"/>
      <c r="U6" s="74"/>
      <c r="V6" s="75"/>
      <c r="W6" s="76"/>
      <c r="X6" s="77"/>
      <c r="Y6" s="78"/>
      <c r="Z6" s="79"/>
      <c r="AA6" s="80" t="s">
        <v>29</v>
      </c>
    </row>
    <row r="7" spans="2:27" ht="44.45" customHeight="1">
      <c r="B7" s="81" t="s">
        <v>31</v>
      </c>
      <c r="C7" s="82" t="s">
        <v>32</v>
      </c>
      <c r="D7" s="83">
        <v>321972.17388122773</v>
      </c>
      <c r="E7" s="84">
        <v>326867.25354548893</v>
      </c>
      <c r="F7" s="85">
        <v>332204.75657770468</v>
      </c>
      <c r="G7" s="86">
        <v>335905.86600743147</v>
      </c>
      <c r="H7" s="87">
        <v>346560.60167850967</v>
      </c>
      <c r="I7" s="88">
        <v>355037.15138564492</v>
      </c>
      <c r="J7" s="89">
        <v>363736.56525447743</v>
      </c>
      <c r="K7" s="90">
        <v>377301.64468417346</v>
      </c>
      <c r="L7" s="91">
        <v>380274.89276129392</v>
      </c>
      <c r="M7" s="92">
        <v>372588.0070734538</v>
      </c>
      <c r="N7" s="93">
        <v>383334.40017534228</v>
      </c>
      <c r="O7" s="94">
        <v>390941.74660231086</v>
      </c>
      <c r="P7" s="95">
        <v>394024.38870442502</v>
      </c>
      <c r="Q7" s="96">
        <v>395650.42677987425</v>
      </c>
      <c r="R7" s="97">
        <v>402305.28504963743</v>
      </c>
      <c r="S7" s="98">
        <v>411248.38429942465</v>
      </c>
      <c r="T7" s="99">
        <v>415121.79207264859</v>
      </c>
      <c r="U7" s="100">
        <v>421610.30091870483</v>
      </c>
      <c r="V7" s="101">
        <v>429201.23273366375</v>
      </c>
      <c r="W7" s="102">
        <v>439199.60425477399</v>
      </c>
      <c r="X7" s="103">
        <v>417994.9</v>
      </c>
      <c r="Y7" s="104">
        <v>445018.52912910999</v>
      </c>
      <c r="Z7" s="105">
        <v>458687.71465510014</v>
      </c>
      <c r="AA7" s="106">
        <v>463861.3577115098</v>
      </c>
    </row>
    <row r="8" spans="2:27" ht="44.45" customHeight="1">
      <c r="B8" s="107" t="s">
        <v>31</v>
      </c>
      <c r="C8" s="108" t="s">
        <v>33</v>
      </c>
      <c r="D8" s="109">
        <v>228625.4</v>
      </c>
      <c r="E8" s="110">
        <v>236804.2</v>
      </c>
      <c r="F8" s="111">
        <v>244560.7</v>
      </c>
      <c r="G8" s="112">
        <v>251865.8</v>
      </c>
      <c r="H8" s="113">
        <v>264845.40000000002</v>
      </c>
      <c r="I8" s="114">
        <v>276828.7</v>
      </c>
      <c r="J8" s="115">
        <v>290022.59999999998</v>
      </c>
      <c r="K8" s="116">
        <v>306588.90000000002</v>
      </c>
      <c r="L8" s="117">
        <v>313984</v>
      </c>
      <c r="M8" s="118">
        <v>311073.7</v>
      </c>
      <c r="N8" s="119">
        <v>324827</v>
      </c>
      <c r="O8" s="120">
        <v>339303.2</v>
      </c>
      <c r="P8" s="121">
        <v>347256.9</v>
      </c>
      <c r="Q8" s="122">
        <v>353107</v>
      </c>
      <c r="R8" s="123">
        <v>362940</v>
      </c>
      <c r="S8" s="124">
        <v>372548.9</v>
      </c>
      <c r="T8" s="125">
        <v>382874.7</v>
      </c>
      <c r="U8" s="126">
        <v>395972</v>
      </c>
      <c r="V8" s="127">
        <v>410351.2</v>
      </c>
      <c r="W8" s="128">
        <v>429083.2</v>
      </c>
      <c r="X8" s="129">
        <v>417994.9</v>
      </c>
      <c r="Y8" s="130">
        <v>452382.9</v>
      </c>
      <c r="Z8" s="131">
        <v>508199.7</v>
      </c>
      <c r="AA8" s="132">
        <v>539071.6</v>
      </c>
    </row>
    <row r="9" spans="2:27" ht="44.45" customHeight="1">
      <c r="B9" s="133" t="s">
        <v>34</v>
      </c>
      <c r="C9" s="134" t="s">
        <v>32</v>
      </c>
      <c r="D9" s="135">
        <v>52192.888130260057</v>
      </c>
      <c r="E9" s="136">
        <v>52562.854434219604</v>
      </c>
      <c r="F9" s="137">
        <v>52783.1614986809</v>
      </c>
      <c r="G9" s="138">
        <v>52677.544132299307</v>
      </c>
      <c r="H9" s="139">
        <v>55358.892500829956</v>
      </c>
      <c r="I9" s="140">
        <v>56824.679382189825</v>
      </c>
      <c r="J9" s="141">
        <v>55505.924356413634</v>
      </c>
      <c r="K9" s="142">
        <v>59026.285841365614</v>
      </c>
      <c r="L9" s="143">
        <v>57054.324921677638</v>
      </c>
      <c r="M9" s="144">
        <v>52648.315453549418</v>
      </c>
      <c r="N9" s="145">
        <v>54819.176360856138</v>
      </c>
      <c r="O9" s="146">
        <v>55156.828930030715</v>
      </c>
      <c r="P9" s="147">
        <v>54239.961800520381</v>
      </c>
      <c r="Q9" s="148">
        <v>55346.342876138253</v>
      </c>
      <c r="R9" s="149">
        <v>56237.285332338113</v>
      </c>
      <c r="S9" s="150">
        <v>57033.451885356721</v>
      </c>
      <c r="T9" s="151">
        <v>55896.87585181585</v>
      </c>
      <c r="U9" s="152">
        <v>57305.696485972519</v>
      </c>
      <c r="V9" s="153">
        <v>58018.756142524609</v>
      </c>
      <c r="W9" s="154">
        <v>59794.258258101443</v>
      </c>
      <c r="X9" s="155">
        <v>55705.8</v>
      </c>
      <c r="Y9" s="156">
        <v>52876.7</v>
      </c>
      <c r="Z9" s="157">
        <v>59394.831955081972</v>
      </c>
      <c r="AA9" s="158">
        <v>58453.43241771152</v>
      </c>
    </row>
    <row r="10" spans="2:27" ht="44.45" customHeight="1">
      <c r="B10" s="159" t="s">
        <v>34</v>
      </c>
      <c r="C10" s="160" t="s">
        <v>33</v>
      </c>
      <c r="D10" s="161">
        <v>44958.1</v>
      </c>
      <c r="E10" s="162">
        <v>45044.1</v>
      </c>
      <c r="F10" s="163">
        <v>45892.2</v>
      </c>
      <c r="G10" s="164">
        <v>45555.1</v>
      </c>
      <c r="H10" s="165">
        <v>47758.1</v>
      </c>
      <c r="I10" s="166">
        <v>49205.9</v>
      </c>
      <c r="J10" s="167">
        <v>48833</v>
      </c>
      <c r="K10" s="168">
        <v>51750.1</v>
      </c>
      <c r="L10" s="169">
        <v>49218.5</v>
      </c>
      <c r="M10" s="170">
        <v>44656.4</v>
      </c>
      <c r="N10" s="171">
        <v>47688.800000000003</v>
      </c>
      <c r="O10" s="172">
        <v>49047.3</v>
      </c>
      <c r="P10" s="173">
        <v>48963.5</v>
      </c>
      <c r="Q10" s="174">
        <v>49975.7</v>
      </c>
      <c r="R10" s="175">
        <v>50959.1</v>
      </c>
      <c r="S10" s="176">
        <v>52223.7</v>
      </c>
      <c r="T10" s="177">
        <v>52480.4</v>
      </c>
      <c r="U10" s="178">
        <v>55185.7</v>
      </c>
      <c r="V10" s="179">
        <v>56719.3</v>
      </c>
      <c r="W10" s="180">
        <v>59514.7</v>
      </c>
      <c r="X10" s="181">
        <v>55705.8</v>
      </c>
      <c r="Y10" s="182">
        <v>54373.8</v>
      </c>
      <c r="Z10" s="183">
        <v>68536.899999999994</v>
      </c>
      <c r="AA10" s="184">
        <v>67112.699999999895</v>
      </c>
    </row>
    <row r="11" spans="2:27" ht="44.45" customHeight="1">
      <c r="B11" s="185" t="s">
        <v>35</v>
      </c>
      <c r="C11" s="186"/>
      <c r="D11" s="187"/>
      <c r="E11" s="188"/>
      <c r="F11" s="189"/>
      <c r="G11" s="190"/>
      <c r="H11" s="191"/>
      <c r="I11" s="192"/>
      <c r="J11" s="193"/>
      <c r="K11" s="194"/>
      <c r="L11" s="195"/>
      <c r="M11" s="196"/>
      <c r="N11" s="197"/>
      <c r="O11" s="198"/>
      <c r="P11" s="199"/>
      <c r="Q11" s="200"/>
      <c r="R11" s="201"/>
      <c r="S11" s="202"/>
      <c r="T11" s="203"/>
      <c r="U11" s="204"/>
      <c r="V11" s="205"/>
      <c r="W11" s="206"/>
      <c r="X11" s="207"/>
      <c r="Y11" s="208"/>
      <c r="Z11" s="209"/>
      <c r="AA11" s="210" t="s">
        <v>29</v>
      </c>
    </row>
    <row r="12" spans="2:27" ht="44.45" customHeight="1">
      <c r="B12" s="211" t="s">
        <v>31</v>
      </c>
      <c r="C12" s="212" t="s">
        <v>32</v>
      </c>
      <c r="D12" s="213">
        <v>3277893.3860265808</v>
      </c>
      <c r="E12" s="214">
        <v>3374199.1800732599</v>
      </c>
      <c r="F12" s="215">
        <v>3440262.0888906955</v>
      </c>
      <c r="G12" s="216">
        <v>3532082.6501993388</v>
      </c>
      <c r="H12" s="217">
        <v>3700528.2282875837</v>
      </c>
      <c r="I12" s="218">
        <v>3942186.8819875894</v>
      </c>
      <c r="J12" s="219">
        <v>4222852.7169375941</v>
      </c>
      <c r="K12" s="220">
        <v>4442355.5055518514</v>
      </c>
      <c r="L12" s="221">
        <v>4597497.1675213939</v>
      </c>
      <c r="M12" s="222">
        <v>4347505.2119623432</v>
      </c>
      <c r="N12" s="223">
        <v>4491509.9791313726</v>
      </c>
      <c r="O12" s="224">
        <v>4570972.952338988</v>
      </c>
      <c r="P12" s="225">
        <v>4533399.4382336028</v>
      </c>
      <c r="Q12" s="226">
        <v>4532871.1307198117</v>
      </c>
      <c r="R12" s="227">
        <v>4661328.633761989</v>
      </c>
      <c r="S12" s="228">
        <v>4864094.2608747026</v>
      </c>
      <c r="T12" s="229">
        <v>4987945.2813956253</v>
      </c>
      <c r="U12" s="230">
        <v>5247639.2108629514</v>
      </c>
      <c r="V12" s="231">
        <v>5403605.2535275919</v>
      </c>
      <c r="W12" s="232">
        <v>5598111.4515644293</v>
      </c>
      <c r="X12" s="233">
        <v>5315366</v>
      </c>
      <c r="Y12" s="234">
        <v>5524223.9999999991</v>
      </c>
      <c r="Z12" s="235">
        <v>5684624.3580530379</v>
      </c>
      <c r="AA12" s="236">
        <v>5711198.4490473485</v>
      </c>
    </row>
    <row r="13" spans="2:27" ht="44.45" customHeight="1">
      <c r="B13" s="237" t="s">
        <v>31</v>
      </c>
      <c r="C13" s="238" t="s">
        <v>33</v>
      </c>
      <c r="D13" s="239">
        <v>2187207</v>
      </c>
      <c r="E13" s="240">
        <v>2366279</v>
      </c>
      <c r="F13" s="241">
        <v>2474186</v>
      </c>
      <c r="G13" s="242">
        <v>2590891</v>
      </c>
      <c r="H13" s="243">
        <v>2796513</v>
      </c>
      <c r="I13" s="244">
        <v>2974445</v>
      </c>
      <c r="J13" s="245">
        <v>3208577</v>
      </c>
      <c r="K13" s="246">
        <v>3492426</v>
      </c>
      <c r="L13" s="247">
        <v>3662668</v>
      </c>
      <c r="M13" s="248">
        <v>3569244</v>
      </c>
      <c r="N13" s="249">
        <v>3653610</v>
      </c>
      <c r="O13" s="250">
        <v>3701935</v>
      </c>
      <c r="P13" s="251">
        <v>3706986</v>
      </c>
      <c r="Q13" s="252">
        <v>3739215</v>
      </c>
      <c r="R13" s="253">
        <v>3962801</v>
      </c>
      <c r="S13" s="254">
        <v>4191609</v>
      </c>
      <c r="T13" s="255">
        <v>4360876</v>
      </c>
      <c r="U13" s="256">
        <v>4661221</v>
      </c>
      <c r="V13" s="257">
        <v>4941127</v>
      </c>
      <c r="W13" s="258">
        <v>5330260</v>
      </c>
      <c r="X13" s="259">
        <v>5315366</v>
      </c>
      <c r="Y13" s="260">
        <v>5749003</v>
      </c>
      <c r="Z13" s="261">
        <v>6418123</v>
      </c>
      <c r="AA13" s="262">
        <v>6995553</v>
      </c>
    </row>
    <row r="14" spans="2:27" ht="44.45" customHeight="1">
      <c r="B14" s="263" t="s">
        <v>34</v>
      </c>
      <c r="C14" s="264" t="s">
        <v>32</v>
      </c>
      <c r="D14" s="265">
        <v>500006.76062734047</v>
      </c>
      <c r="E14" s="266">
        <v>519026.82221177779</v>
      </c>
      <c r="F14" s="267">
        <v>542006.7566303768</v>
      </c>
      <c r="G14" s="268">
        <v>546356.84345417679</v>
      </c>
      <c r="H14" s="269">
        <v>596203.90701553249</v>
      </c>
      <c r="I14" s="270">
        <v>684439.77890193253</v>
      </c>
      <c r="J14" s="271">
        <v>829814.86251711275</v>
      </c>
      <c r="K14" s="272">
        <v>890329.72205241479</v>
      </c>
      <c r="L14" s="273">
        <v>968232.82509188715</v>
      </c>
      <c r="M14" s="274">
        <v>854719.79564904491</v>
      </c>
      <c r="N14" s="275">
        <v>953911.74308982852</v>
      </c>
      <c r="O14" s="276">
        <v>1059877.9389867769</v>
      </c>
      <c r="P14" s="277">
        <v>1018777.5608680573</v>
      </c>
      <c r="Q14" s="278">
        <v>1009377.5791462577</v>
      </c>
      <c r="R14" s="279">
        <v>1044579.2785740782</v>
      </c>
      <c r="S14" s="280">
        <v>1126220.8698936894</v>
      </c>
      <c r="T14" s="281">
        <v>1177053.1518537498</v>
      </c>
      <c r="U14" s="282">
        <v>1275337.8985973932</v>
      </c>
      <c r="V14" s="283">
        <v>1300347.5855883767</v>
      </c>
      <c r="W14" s="284">
        <v>1357781.3037832347</v>
      </c>
      <c r="X14" s="285">
        <v>1212105</v>
      </c>
      <c r="Y14" s="286">
        <v>1231445.9999999995</v>
      </c>
      <c r="Z14" s="287">
        <v>1333778.1631537527</v>
      </c>
      <c r="AA14" s="288">
        <v>1369933.7335603251</v>
      </c>
    </row>
    <row r="15" spans="2:27" ht="44.45" customHeight="1">
      <c r="B15" s="289" t="s">
        <v>34</v>
      </c>
      <c r="C15" s="290" t="s">
        <v>33</v>
      </c>
      <c r="D15" s="291">
        <v>557603</v>
      </c>
      <c r="E15" s="292">
        <v>609463</v>
      </c>
      <c r="F15" s="293">
        <v>601304</v>
      </c>
      <c r="G15" s="294">
        <v>610761</v>
      </c>
      <c r="H15" s="295">
        <v>698998</v>
      </c>
      <c r="I15" s="296">
        <v>741558</v>
      </c>
      <c r="J15" s="297">
        <v>818929</v>
      </c>
      <c r="K15" s="298">
        <v>893140</v>
      </c>
      <c r="L15" s="299">
        <v>885230</v>
      </c>
      <c r="M15" s="300">
        <v>802666</v>
      </c>
      <c r="N15" s="301">
        <v>834750</v>
      </c>
      <c r="O15" s="302">
        <v>895421</v>
      </c>
      <c r="P15" s="303">
        <v>894250</v>
      </c>
      <c r="Q15" s="304">
        <v>907249</v>
      </c>
      <c r="R15" s="305">
        <v>1027478</v>
      </c>
      <c r="S15" s="306">
        <v>1104059</v>
      </c>
      <c r="T15" s="307">
        <v>1150757</v>
      </c>
      <c r="U15" s="308">
        <v>1200699</v>
      </c>
      <c r="V15" s="309">
        <v>1221428</v>
      </c>
      <c r="W15" s="310">
        <v>1303011</v>
      </c>
      <c r="X15" s="311">
        <v>1212105</v>
      </c>
      <c r="Y15" s="312">
        <v>1238905</v>
      </c>
      <c r="Z15" s="313">
        <v>1367327</v>
      </c>
      <c r="AA15" s="314">
        <v>1524949</v>
      </c>
    </row>
    <row r="16" spans="2:27" ht="44.45" customHeight="1">
      <c r="B16" s="315" t="s">
        <v>36</v>
      </c>
      <c r="C16" s="316"/>
      <c r="D16" s="317"/>
      <c r="E16" s="318"/>
      <c r="F16" s="319"/>
      <c r="G16" s="320"/>
      <c r="H16" s="321"/>
      <c r="I16" s="322"/>
      <c r="J16" s="323"/>
      <c r="K16" s="324"/>
      <c r="L16" s="325"/>
      <c r="M16" s="326"/>
      <c r="N16" s="327"/>
      <c r="O16" s="328"/>
      <c r="P16" s="329"/>
      <c r="Q16" s="330"/>
      <c r="R16" s="331"/>
      <c r="S16" s="332"/>
      <c r="T16" s="333"/>
      <c r="U16" s="334"/>
      <c r="V16" s="335"/>
      <c r="W16" s="336"/>
      <c r="X16" s="337"/>
      <c r="Y16" s="338"/>
      <c r="Z16" s="339"/>
      <c r="AA16" s="340" t="s">
        <v>29</v>
      </c>
    </row>
    <row r="17" spans="2:27" ht="44.45" customHeight="1">
      <c r="B17" s="341" t="s">
        <v>31</v>
      </c>
      <c r="C17" s="342" t="s">
        <v>32</v>
      </c>
      <c r="D17" s="343">
        <v>166627.14869343839</v>
      </c>
      <c r="E17" s="344">
        <v>171259.3400800041</v>
      </c>
      <c r="F17" s="345">
        <v>173510.62759104348</v>
      </c>
      <c r="G17" s="346">
        <v>175557.92869239894</v>
      </c>
      <c r="H17" s="347">
        <v>182365.97511559026</v>
      </c>
      <c r="I17" s="348">
        <v>187071.47411813651</v>
      </c>
      <c r="J17" s="349">
        <v>194160.00185464291</v>
      </c>
      <c r="K17" s="350">
        <v>205846.72324276654</v>
      </c>
      <c r="L17" s="351">
        <v>207731.47267390569</v>
      </c>
      <c r="M17" s="352">
        <v>189816.79121512797</v>
      </c>
      <c r="N17" s="353">
        <v>195917.25977972837</v>
      </c>
      <c r="O17" s="354">
        <v>199304.28412385055</v>
      </c>
      <c r="P17" s="355">
        <v>195224.55593017821</v>
      </c>
      <c r="Q17" s="356">
        <v>192987.07999896104</v>
      </c>
      <c r="R17" s="357">
        <v>192142.44877136461</v>
      </c>
      <c r="S17" s="358">
        <v>192731.03455763939</v>
      </c>
      <c r="T17" s="359">
        <v>197220.86042911321</v>
      </c>
      <c r="U17" s="360">
        <v>204622.80478466404</v>
      </c>
      <c r="V17" s="361">
        <v>206251.50877448163</v>
      </c>
      <c r="W17" s="362">
        <v>209596.03594991963</v>
      </c>
      <c r="X17" s="363">
        <v>204507</v>
      </c>
      <c r="Y17" s="364">
        <v>210135.74999220701</v>
      </c>
      <c r="Z17" s="365">
        <v>212395.53693698329</v>
      </c>
      <c r="AA17" s="366">
        <v>211245.9885240783</v>
      </c>
    </row>
    <row r="18" spans="2:27" ht="44.45" customHeight="1">
      <c r="B18" s="367" t="s">
        <v>31</v>
      </c>
      <c r="C18" s="368" t="s">
        <v>33</v>
      </c>
      <c r="D18" s="369">
        <v>119325</v>
      </c>
      <c r="E18" s="370">
        <v>127287</v>
      </c>
      <c r="F18" s="371">
        <v>130172</v>
      </c>
      <c r="G18" s="372">
        <v>132388</v>
      </c>
      <c r="H18" s="373">
        <v>139016</v>
      </c>
      <c r="I18" s="374">
        <v>143900</v>
      </c>
      <c r="J18" s="375">
        <v>150722</v>
      </c>
      <c r="K18" s="376">
        <v>164129</v>
      </c>
      <c r="L18" s="377">
        <v>170928</v>
      </c>
      <c r="M18" s="378">
        <v>159054</v>
      </c>
      <c r="N18" s="379">
        <v>164666</v>
      </c>
      <c r="O18" s="380">
        <v>171239</v>
      </c>
      <c r="P18" s="381">
        <v>173004</v>
      </c>
      <c r="Q18" s="382">
        <v>175160</v>
      </c>
      <c r="R18" s="383">
        <v>177368</v>
      </c>
      <c r="S18" s="384">
        <v>181406</v>
      </c>
      <c r="T18" s="385">
        <v>185593</v>
      </c>
      <c r="U18" s="386">
        <v>194113</v>
      </c>
      <c r="V18" s="387">
        <v>199751</v>
      </c>
      <c r="W18" s="388">
        <v>205950</v>
      </c>
      <c r="X18" s="389">
        <v>204507</v>
      </c>
      <c r="Y18" s="390">
        <v>215307</v>
      </c>
      <c r="Z18" s="391">
        <v>231139</v>
      </c>
      <c r="AA18" s="392">
        <v>239434</v>
      </c>
    </row>
    <row r="19" spans="2:27" ht="44.45" customHeight="1">
      <c r="B19" s="393" t="s">
        <v>34</v>
      </c>
      <c r="C19" s="394" t="s">
        <v>32</v>
      </c>
      <c r="D19" s="395">
        <v>29766.361200774587</v>
      </c>
      <c r="E19" s="396">
        <v>30843.297611362064</v>
      </c>
      <c r="F19" s="397">
        <v>31867.847966429843</v>
      </c>
      <c r="G19" s="398">
        <v>32784.603938024455</v>
      </c>
      <c r="H19" s="399">
        <v>34389.430600387313</v>
      </c>
      <c r="I19" s="400">
        <v>35702.104260813394</v>
      </c>
      <c r="J19" s="401">
        <v>39782.172046481624</v>
      </c>
      <c r="K19" s="402">
        <v>43794.742414460947</v>
      </c>
      <c r="L19" s="403">
        <v>42651.316010329276</v>
      </c>
      <c r="M19" s="404">
        <v>32750.35151710784</v>
      </c>
      <c r="N19" s="405">
        <v>35374.691413815417</v>
      </c>
      <c r="O19" s="406">
        <v>35383.758231116852</v>
      </c>
      <c r="P19" s="407">
        <v>31351.039380245376</v>
      </c>
      <c r="Q19" s="408">
        <v>31597.858295674658</v>
      </c>
      <c r="R19" s="409">
        <v>31307.720142027145</v>
      </c>
      <c r="S19" s="410">
        <v>31426.596191091034</v>
      </c>
      <c r="T19" s="411">
        <v>32941.762104583613</v>
      </c>
      <c r="U19" s="412">
        <v>35391.817624273739</v>
      </c>
      <c r="V19" s="413">
        <v>33949.186249193015</v>
      </c>
      <c r="W19" s="414">
        <v>35312.231116849594</v>
      </c>
      <c r="X19" s="415">
        <v>34331</v>
      </c>
      <c r="Y19" s="416">
        <v>34080.151387992199</v>
      </c>
      <c r="Z19" s="417">
        <v>31895.048418334394</v>
      </c>
      <c r="AA19" s="418">
        <v>31924.263718528055</v>
      </c>
    </row>
    <row r="20" spans="2:27" ht="44.45" customHeight="1">
      <c r="B20" s="419" t="s">
        <v>34</v>
      </c>
      <c r="C20" s="420" t="s">
        <v>33</v>
      </c>
      <c r="D20" s="421">
        <v>32951</v>
      </c>
      <c r="E20" s="422">
        <v>34135</v>
      </c>
      <c r="F20" s="423">
        <v>33955</v>
      </c>
      <c r="G20" s="424">
        <v>33305</v>
      </c>
      <c r="H20" s="425">
        <v>34201</v>
      </c>
      <c r="I20" s="426">
        <v>34939</v>
      </c>
      <c r="J20" s="427">
        <v>37710</v>
      </c>
      <c r="K20" s="428">
        <v>41399</v>
      </c>
      <c r="L20" s="429">
        <v>40386</v>
      </c>
      <c r="M20" s="430">
        <v>30295</v>
      </c>
      <c r="N20" s="431">
        <v>32059</v>
      </c>
      <c r="O20" s="432">
        <v>32327</v>
      </c>
      <c r="P20" s="433">
        <v>29246</v>
      </c>
      <c r="Q20" s="434">
        <v>29799</v>
      </c>
      <c r="R20" s="435">
        <v>30060</v>
      </c>
      <c r="S20" s="436">
        <v>31195</v>
      </c>
      <c r="T20" s="437">
        <v>31813</v>
      </c>
      <c r="U20" s="438">
        <v>34547</v>
      </c>
      <c r="V20" s="439">
        <v>34299</v>
      </c>
      <c r="W20" s="440">
        <v>35091</v>
      </c>
      <c r="X20" s="441">
        <v>34331</v>
      </c>
      <c r="Y20" s="442">
        <v>37166</v>
      </c>
      <c r="Z20" s="443">
        <v>41930</v>
      </c>
      <c r="AA20" s="444">
        <v>40819</v>
      </c>
    </row>
    <row r="21" spans="2:27" ht="44.45" customHeight="1">
      <c r="B21" s="445" t="s">
        <v>37</v>
      </c>
      <c r="C21" s="446"/>
      <c r="D21" s="447"/>
      <c r="E21" s="448"/>
      <c r="F21" s="449"/>
      <c r="G21" s="450"/>
      <c r="H21" s="451"/>
      <c r="I21" s="452"/>
      <c r="J21" s="453"/>
      <c r="K21" s="454"/>
      <c r="L21" s="455"/>
      <c r="M21" s="456"/>
      <c r="N21" s="457"/>
      <c r="O21" s="458"/>
      <c r="P21" s="459"/>
      <c r="Q21" s="460"/>
      <c r="R21" s="461"/>
      <c r="S21" s="462"/>
      <c r="T21" s="463"/>
      <c r="U21" s="464"/>
      <c r="V21" s="465"/>
      <c r="W21" s="466"/>
      <c r="X21" s="467"/>
      <c r="Y21" s="468"/>
      <c r="Z21" s="469"/>
      <c r="AA21" s="470" t="s">
        <v>29</v>
      </c>
    </row>
    <row r="22" spans="2:27" ht="44.45" customHeight="1">
      <c r="B22" s="471" t="s">
        <v>31</v>
      </c>
      <c r="C22" s="472" t="s">
        <v>32</v>
      </c>
      <c r="D22" s="473">
        <v>1716804.1669600094</v>
      </c>
      <c r="E22" s="474">
        <v>1749112.1701019818</v>
      </c>
      <c r="F22" s="475">
        <v>1767103.1718516131</v>
      </c>
      <c r="G22" s="476">
        <v>1782907.1733885652</v>
      </c>
      <c r="H22" s="477">
        <v>1837716.1787187625</v>
      </c>
      <c r="I22" s="478">
        <v>1869710.1818301999</v>
      </c>
      <c r="J22" s="479">
        <v>1920774.1867961939</v>
      </c>
      <c r="K22" s="480">
        <v>1971676.1917464421</v>
      </c>
      <c r="L22" s="481">
        <v>1984153.1929598358</v>
      </c>
      <c r="M22" s="482">
        <v>1932177.1879051407</v>
      </c>
      <c r="N22" s="483">
        <v>1966850.1912771093</v>
      </c>
      <c r="O22" s="484">
        <v>2016699.1961249432</v>
      </c>
      <c r="P22" s="485">
        <v>2024705.1969035359</v>
      </c>
      <c r="Q22" s="486">
        <v>2041398.1985269375</v>
      </c>
      <c r="R22" s="487">
        <v>2065887.2009085049</v>
      </c>
      <c r="S22" s="488">
        <v>2082816.2025548625</v>
      </c>
      <c r="T22" s="489">
        <v>2096973.2039316343</v>
      </c>
      <c r="U22" s="490">
        <v>2137971.2079187096</v>
      </c>
      <c r="V22" s="491">
        <v>2172667.2112929169</v>
      </c>
      <c r="W22" s="492">
        <v>2218422.2157426123</v>
      </c>
      <c r="X22" s="493">
        <v>2056545.2</v>
      </c>
      <c r="Y22" s="494">
        <v>2191103.2130858302</v>
      </c>
      <c r="Z22" s="495">
        <v>2253258.2191304322</v>
      </c>
      <c r="AA22" s="496">
        <v>2285544.2222702629</v>
      </c>
    </row>
    <row r="23" spans="2:27" ht="44.45" customHeight="1">
      <c r="B23" s="497" t="s">
        <v>31</v>
      </c>
      <c r="C23" s="498" t="s">
        <v>33</v>
      </c>
      <c r="D23" s="499">
        <v>1319254.3</v>
      </c>
      <c r="E23" s="500">
        <v>1373817.1</v>
      </c>
      <c r="F23" s="501">
        <v>1417481.7</v>
      </c>
      <c r="G23" s="502">
        <v>1457776.7</v>
      </c>
      <c r="H23" s="503">
        <v>1521910</v>
      </c>
      <c r="I23" s="504">
        <v>1579667.7</v>
      </c>
      <c r="J23" s="505">
        <v>1649439.9</v>
      </c>
      <c r="K23" s="506">
        <v>1736159.9</v>
      </c>
      <c r="L23" s="507">
        <v>1787460.6</v>
      </c>
      <c r="M23" s="508">
        <v>1743573.3</v>
      </c>
      <c r="N23" s="509">
        <v>1792597.6</v>
      </c>
      <c r="O23" s="510">
        <v>1845782.1</v>
      </c>
      <c r="P23" s="511">
        <v>1866716.6</v>
      </c>
      <c r="Q23" s="512">
        <v>1894345</v>
      </c>
      <c r="R23" s="513">
        <v>1921806.4</v>
      </c>
      <c r="S23" s="514">
        <v>1960327.3</v>
      </c>
      <c r="T23" s="515">
        <v>1983737.7</v>
      </c>
      <c r="U23" s="516">
        <v>2029705.8</v>
      </c>
      <c r="V23" s="517">
        <v>2081977.9</v>
      </c>
      <c r="W23" s="518">
        <v>2150689.7999999998</v>
      </c>
      <c r="X23" s="519">
        <v>2056545.2</v>
      </c>
      <c r="Y23" s="520">
        <v>2212764.4</v>
      </c>
      <c r="Z23" s="521">
        <v>2371278.4</v>
      </c>
      <c r="AA23" s="522">
        <v>2536590</v>
      </c>
    </row>
    <row r="24" spans="2:27" ht="44.45" customHeight="1">
      <c r="B24" s="523" t="s">
        <v>34</v>
      </c>
      <c r="C24" s="524" t="s">
        <v>32</v>
      </c>
      <c r="D24" s="525">
        <v>201455.75274281861</v>
      </c>
      <c r="E24" s="526">
        <v>203553.83398644743</v>
      </c>
      <c r="F24" s="527">
        <v>202680.96317795938</v>
      </c>
      <c r="G24" s="528">
        <v>207435.55843185683</v>
      </c>
      <c r="H24" s="529">
        <v>212563.92812938985</v>
      </c>
      <c r="I24" s="530">
        <v>216250.90156366851</v>
      </c>
      <c r="J24" s="531">
        <v>222035.30297671477</v>
      </c>
      <c r="K24" s="532">
        <v>227078.71116262241</v>
      </c>
      <c r="L24" s="533">
        <v>220202.98510970722</v>
      </c>
      <c r="M24" s="534">
        <v>205669.86480818785</v>
      </c>
      <c r="N24" s="535">
        <v>210340.91373226166</v>
      </c>
      <c r="O24" s="536">
        <v>218384.88234872065</v>
      </c>
      <c r="P24" s="537">
        <v>216701.72299466396</v>
      </c>
      <c r="Q24" s="538">
        <v>217242.0519500644</v>
      </c>
      <c r="R24" s="539">
        <v>220327.38472801421</v>
      </c>
      <c r="S24" s="540">
        <v>221112.61126580861</v>
      </c>
      <c r="T24" s="541">
        <v>222129.84255286271</v>
      </c>
      <c r="U24" s="542">
        <v>226629.40404064659</v>
      </c>
      <c r="V24" s="543">
        <v>230846.97162927713</v>
      </c>
      <c r="W24" s="544">
        <v>235296.3570943271</v>
      </c>
      <c r="X24" s="545">
        <v>214340.1</v>
      </c>
      <c r="Y24" s="546">
        <v>232847.10863441296</v>
      </c>
      <c r="Z24" s="547">
        <v>229813.08802370841</v>
      </c>
      <c r="AA24" s="548">
        <v>234786.44851474874</v>
      </c>
    </row>
    <row r="25" spans="2:27" ht="44.45" customHeight="1">
      <c r="B25" s="549" t="s">
        <v>34</v>
      </c>
      <c r="C25" s="550" t="s">
        <v>33</v>
      </c>
      <c r="D25" s="551">
        <v>212007.3</v>
      </c>
      <c r="E25" s="552">
        <v>213133.6</v>
      </c>
      <c r="F25" s="553">
        <v>212440.2</v>
      </c>
      <c r="G25" s="554">
        <v>210775.2</v>
      </c>
      <c r="H25" s="555">
        <v>213153.6</v>
      </c>
      <c r="I25" s="556">
        <v>214005.1</v>
      </c>
      <c r="J25" s="557">
        <v>214859</v>
      </c>
      <c r="K25" s="558">
        <v>224404.6</v>
      </c>
      <c r="L25" s="559">
        <v>220252.7</v>
      </c>
      <c r="M25" s="560">
        <v>203682.8</v>
      </c>
      <c r="N25" s="561">
        <v>205147.3</v>
      </c>
      <c r="O25" s="562">
        <v>212674.5</v>
      </c>
      <c r="P25" s="563">
        <v>213988.4</v>
      </c>
      <c r="Q25" s="564">
        <v>217407.1</v>
      </c>
      <c r="R25" s="565">
        <v>219282.3</v>
      </c>
      <c r="S25" s="566">
        <v>227182.7</v>
      </c>
      <c r="T25" s="567">
        <v>226869.6</v>
      </c>
      <c r="U25" s="568">
        <v>229398.39999999999</v>
      </c>
      <c r="V25" s="569">
        <v>232856</v>
      </c>
      <c r="W25" s="570">
        <v>241054.8</v>
      </c>
      <c r="X25" s="571">
        <v>214340.1</v>
      </c>
      <c r="Y25" s="572">
        <v>228132.6</v>
      </c>
      <c r="Z25" s="573">
        <v>253431.6</v>
      </c>
      <c r="AA25" s="574">
        <v>274674.40000000002</v>
      </c>
    </row>
    <row r="26" spans="2:27" ht="44.45" customHeight="1">
      <c r="B26" s="575" t="s">
        <v>38</v>
      </c>
      <c r="C26" s="576"/>
      <c r="D26" s="577"/>
      <c r="E26" s="578"/>
      <c r="F26" s="579"/>
      <c r="G26" s="580"/>
      <c r="H26" s="581"/>
      <c r="I26" s="582"/>
      <c r="J26" s="583"/>
      <c r="K26" s="584"/>
      <c r="L26" s="585"/>
      <c r="M26" s="586"/>
      <c r="N26" s="587"/>
      <c r="O26" s="588"/>
      <c r="P26" s="589"/>
      <c r="Q26" s="590"/>
      <c r="R26" s="591"/>
      <c r="S26" s="592"/>
      <c r="T26" s="593"/>
      <c r="U26" s="594"/>
      <c r="V26" s="595"/>
      <c r="W26" s="596"/>
      <c r="X26" s="597"/>
      <c r="Y26" s="598"/>
      <c r="Z26" s="599"/>
      <c r="AA26" s="600" t="s">
        <v>29</v>
      </c>
    </row>
    <row r="27" spans="2:27" ht="44.45" customHeight="1">
      <c r="B27" s="601" t="s">
        <v>31</v>
      </c>
      <c r="C27" s="602" t="s">
        <v>32</v>
      </c>
      <c r="D27" s="603">
        <v>2511427.168907926</v>
      </c>
      <c r="E27" s="604">
        <v>2560701.2204004643</v>
      </c>
      <c r="F27" s="605">
        <v>2561940.8192974366</v>
      </c>
      <c r="G27" s="606">
        <v>2548305.2325277086</v>
      </c>
      <c r="H27" s="607">
        <v>2588282.2939383904</v>
      </c>
      <c r="I27" s="608">
        <v>2611214.8718869211</v>
      </c>
      <c r="J27" s="609">
        <v>2714411.4715583446</v>
      </c>
      <c r="K27" s="610">
        <v>2805212.0844539627</v>
      </c>
      <c r="L27" s="611">
        <v>2832483.2579934066</v>
      </c>
      <c r="M27" s="612">
        <v>2656460.2277870164</v>
      </c>
      <c r="N27" s="613">
        <v>2778870.6098130029</v>
      </c>
      <c r="O27" s="614">
        <v>2882996.9083829178</v>
      </c>
      <c r="P27" s="615">
        <v>2897562.1940511311</v>
      </c>
      <c r="Q27" s="616">
        <v>2910887.8819193286</v>
      </c>
      <c r="R27" s="617">
        <v>2975966.8190740026</v>
      </c>
      <c r="S27" s="618">
        <v>3018732.9771801527</v>
      </c>
      <c r="T27" s="619">
        <v>3090629.7077196841</v>
      </c>
      <c r="U27" s="620">
        <v>3177091.7239274336</v>
      </c>
      <c r="V27" s="621">
        <v>3215209.3864441859</v>
      </c>
      <c r="W27" s="622">
        <v>3237832.0654911827</v>
      </c>
      <c r="X27" s="623">
        <v>3098997</v>
      </c>
      <c r="Y27" s="624">
        <v>3216758.885339641</v>
      </c>
      <c r="Z27" s="625">
        <v>3272540.8313155067</v>
      </c>
      <c r="AA27" s="626">
        <v>3283077.4213912762</v>
      </c>
    </row>
    <row r="28" spans="2:27" ht="44.45" customHeight="1">
      <c r="B28" s="627" t="s">
        <v>31</v>
      </c>
      <c r="C28" s="628" t="s">
        <v>33</v>
      </c>
      <c r="D28" s="629">
        <v>1915279</v>
      </c>
      <c r="E28" s="630">
        <v>1977509</v>
      </c>
      <c r="F28" s="631">
        <v>2003527</v>
      </c>
      <c r="G28" s="632">
        <v>2015904</v>
      </c>
      <c r="H28" s="633">
        <v>2069017</v>
      </c>
      <c r="I28" s="634">
        <v>2095171</v>
      </c>
      <c r="J28" s="635">
        <v>2184869</v>
      </c>
      <c r="K28" s="636">
        <v>2275687</v>
      </c>
      <c r="L28" s="637">
        <v>2317289</v>
      </c>
      <c r="M28" s="638">
        <v>2224646</v>
      </c>
      <c r="N28" s="639">
        <v>2341962</v>
      </c>
      <c r="O28" s="640">
        <v>2452463</v>
      </c>
      <c r="P28" s="641">
        <v>2500201</v>
      </c>
      <c r="Q28" s="642">
        <v>2556738</v>
      </c>
      <c r="R28" s="643">
        <v>2662791</v>
      </c>
      <c r="S28" s="644">
        <v>2751937</v>
      </c>
      <c r="T28" s="645">
        <v>2853046</v>
      </c>
      <c r="U28" s="646">
        <v>2975318</v>
      </c>
      <c r="V28" s="647">
        <v>3066416</v>
      </c>
      <c r="W28" s="648">
        <v>3159273</v>
      </c>
      <c r="X28" s="649">
        <v>3098997</v>
      </c>
      <c r="Y28" s="650">
        <v>3288243</v>
      </c>
      <c r="Z28" s="651">
        <v>3562822</v>
      </c>
      <c r="AA28" s="652">
        <v>3824577</v>
      </c>
    </row>
    <row r="29" spans="2:27" ht="44.45" customHeight="1">
      <c r="B29" s="653" t="s">
        <v>34</v>
      </c>
      <c r="C29" s="654" t="s">
        <v>32</v>
      </c>
      <c r="D29" s="655">
        <v>507840.13828085206</v>
      </c>
      <c r="E29" s="656">
        <v>515362.26715499215</v>
      </c>
      <c r="F29" s="657">
        <v>500510.8845087295</v>
      </c>
      <c r="G29" s="658">
        <v>506168.55413307308</v>
      </c>
      <c r="H29" s="659">
        <v>525970.39766142424</v>
      </c>
      <c r="I29" s="660">
        <v>534521.19381603983</v>
      </c>
      <c r="J29" s="661">
        <v>580875.50954794255</v>
      </c>
      <c r="K29" s="662">
        <v>607106.52310870972</v>
      </c>
      <c r="L29" s="663">
        <v>594569.64158209739</v>
      </c>
      <c r="M29" s="664">
        <v>476787.24716963369</v>
      </c>
      <c r="N29" s="665">
        <v>569817.33706709335</v>
      </c>
      <c r="O29" s="666">
        <v>621443.57221930334</v>
      </c>
      <c r="P29" s="667">
        <v>610706.85827667092</v>
      </c>
      <c r="Q29" s="668">
        <v>610192.52474100096</v>
      </c>
      <c r="R29" s="669">
        <v>643881.37551009038</v>
      </c>
      <c r="S29" s="670">
        <v>650181.96210630506</v>
      </c>
      <c r="T29" s="671">
        <v>676220.10056505341</v>
      </c>
      <c r="U29" s="672">
        <v>701165.2801820772</v>
      </c>
      <c r="V29" s="673">
        <v>708558.82572458382</v>
      </c>
      <c r="W29" s="674">
        <v>698593.61219002411</v>
      </c>
      <c r="X29" s="675">
        <v>642917</v>
      </c>
      <c r="Y29" s="676">
        <v>698850.77895785985</v>
      </c>
      <c r="Z29" s="677">
        <v>703158.3228680765</v>
      </c>
      <c r="AA29" s="678">
        <v>709523.20123467443</v>
      </c>
    </row>
    <row r="30" spans="2:27" ht="44.45" customHeight="1">
      <c r="B30" s="679" t="s">
        <v>34</v>
      </c>
      <c r="C30" s="680" t="s">
        <v>33</v>
      </c>
      <c r="D30" s="681">
        <v>431981</v>
      </c>
      <c r="E30" s="682">
        <v>441002</v>
      </c>
      <c r="F30" s="683">
        <v>433029</v>
      </c>
      <c r="G30" s="684">
        <v>438145</v>
      </c>
      <c r="H30" s="685">
        <v>453784</v>
      </c>
      <c r="I30" s="686">
        <v>459778</v>
      </c>
      <c r="J30" s="687">
        <v>493457</v>
      </c>
      <c r="K30" s="688">
        <v>521915</v>
      </c>
      <c r="L30" s="689">
        <v>511556</v>
      </c>
      <c r="M30" s="690">
        <v>432931</v>
      </c>
      <c r="N30" s="691">
        <v>508373</v>
      </c>
      <c r="O30" s="692">
        <v>553250</v>
      </c>
      <c r="P30" s="693">
        <v>561676</v>
      </c>
      <c r="Q30" s="694">
        <v>566798</v>
      </c>
      <c r="R30" s="695">
        <v>600530</v>
      </c>
      <c r="S30" s="696">
        <v>621786</v>
      </c>
      <c r="T30" s="697">
        <v>653112</v>
      </c>
      <c r="U30" s="698">
        <v>672930</v>
      </c>
      <c r="V30" s="699">
        <v>681620</v>
      </c>
      <c r="W30" s="700">
        <v>684665</v>
      </c>
      <c r="X30" s="701">
        <v>642917</v>
      </c>
      <c r="Y30" s="702">
        <v>687379</v>
      </c>
      <c r="Z30" s="703">
        <v>722622</v>
      </c>
      <c r="AA30" s="704">
        <v>775842</v>
      </c>
    </row>
    <row r="31" spans="2:27" ht="44.45" customHeight="1">
      <c r="B31" s="705" t="s">
        <v>39</v>
      </c>
      <c r="C31" s="706"/>
      <c r="D31" s="707"/>
      <c r="E31" s="708"/>
      <c r="F31" s="709"/>
      <c r="G31" s="710"/>
      <c r="H31" s="711"/>
      <c r="I31" s="712"/>
      <c r="J31" s="713"/>
      <c r="K31" s="714"/>
      <c r="L31" s="715"/>
      <c r="M31" s="716"/>
      <c r="N31" s="717"/>
      <c r="O31" s="718"/>
      <c r="P31" s="719"/>
      <c r="Q31" s="720"/>
      <c r="R31" s="721"/>
      <c r="S31" s="722"/>
      <c r="T31" s="723"/>
      <c r="U31" s="724"/>
      <c r="V31" s="725"/>
      <c r="W31" s="726"/>
      <c r="X31" s="727"/>
      <c r="Y31" s="728"/>
      <c r="Z31" s="729"/>
      <c r="AA31" s="730" t="s">
        <v>29</v>
      </c>
    </row>
    <row r="32" spans="2:27" ht="44.45" customHeight="1">
      <c r="B32" s="731" t="s">
        <v>31</v>
      </c>
      <c r="C32" s="732" t="s">
        <v>32</v>
      </c>
      <c r="D32" s="733">
        <v>26408696.859318491</v>
      </c>
      <c r="E32" s="734">
        <v>27528526.380842369</v>
      </c>
      <c r="F32" s="735">
        <v>28858667.477020759</v>
      </c>
      <c r="G32" s="736">
        <v>30040860.287846465</v>
      </c>
      <c r="H32" s="737">
        <v>31525706.925059985</v>
      </c>
      <c r="I32" s="738">
        <v>32858726.355888382</v>
      </c>
      <c r="J32" s="739">
        <v>34135511.324550167</v>
      </c>
      <c r="K32" s="740">
        <v>34229182.980601229</v>
      </c>
      <c r="L32" s="741">
        <v>34510966.760890245</v>
      </c>
      <c r="M32" s="742">
        <v>32158846.330883201</v>
      </c>
      <c r="N32" s="743">
        <v>32572103.581569158</v>
      </c>
      <c r="O32" s="744">
        <v>33227423.594374284</v>
      </c>
      <c r="P32" s="745">
        <v>32782082.569601193</v>
      </c>
      <c r="Q32" s="746">
        <v>33668389.173610575</v>
      </c>
      <c r="R32" s="747">
        <v>35213922.03443782</v>
      </c>
      <c r="S32" s="748">
        <v>36492906.974100463</v>
      </c>
      <c r="T32" s="749">
        <v>37434253.36651668</v>
      </c>
      <c r="U32" s="750">
        <v>38940334.670290351</v>
      </c>
      <c r="V32" s="751">
        <v>41218804.593611941</v>
      </c>
      <c r="W32" s="752">
        <v>43242757.186651312</v>
      </c>
      <c r="X32" s="753">
        <v>41249705</v>
      </c>
      <c r="Y32" s="754">
        <v>44346966.442983001</v>
      </c>
      <c r="Z32" s="755">
        <v>46364055.314933963</v>
      </c>
      <c r="AA32" s="756">
        <v>46155678.961022809</v>
      </c>
    </row>
    <row r="33" spans="2:27" ht="44.45" customHeight="1">
      <c r="B33" s="757" t="s">
        <v>31</v>
      </c>
      <c r="C33" s="758" t="s">
        <v>33</v>
      </c>
      <c r="D33" s="759">
        <v>11373997</v>
      </c>
      <c r="E33" s="760">
        <v>13322203</v>
      </c>
      <c r="F33" s="761">
        <v>15141593</v>
      </c>
      <c r="G33" s="762">
        <v>16421119</v>
      </c>
      <c r="H33" s="763">
        <v>18049858</v>
      </c>
      <c r="I33" s="764">
        <v>19450743</v>
      </c>
      <c r="J33" s="765">
        <v>21117353</v>
      </c>
      <c r="K33" s="766">
        <v>22130723</v>
      </c>
      <c r="L33" s="767">
        <v>23329414</v>
      </c>
      <c r="M33" s="768">
        <v>22495168</v>
      </c>
      <c r="N33" s="769">
        <v>23275263</v>
      </c>
      <c r="O33" s="770">
        <v>24239026</v>
      </c>
      <c r="P33" s="771">
        <v>24331977</v>
      </c>
      <c r="Q33" s="772">
        <v>25623570</v>
      </c>
      <c r="R33" s="773">
        <v>27740776</v>
      </c>
      <c r="S33" s="774">
        <v>29479307</v>
      </c>
      <c r="T33" s="775">
        <v>30819577</v>
      </c>
      <c r="U33" s="776">
        <v>33370173</v>
      </c>
      <c r="V33" s="777">
        <v>36809440</v>
      </c>
      <c r="W33" s="778">
        <v>40533359</v>
      </c>
      <c r="X33" s="779">
        <v>41249705</v>
      </c>
      <c r="Y33" s="780">
        <v>47068878</v>
      </c>
      <c r="Z33" s="781">
        <v>56267638</v>
      </c>
      <c r="AA33" s="782">
        <v>64951080</v>
      </c>
    </row>
    <row r="34" spans="2:27" ht="44.45" customHeight="1">
      <c r="B34" s="783" t="s">
        <v>34</v>
      </c>
      <c r="C34" s="784" t="s">
        <v>32</v>
      </c>
      <c r="D34" s="785">
        <v>5564618.1847805241</v>
      </c>
      <c r="E34" s="786">
        <v>5819846.4546899572</v>
      </c>
      <c r="F34" s="787">
        <v>6241338.0263192449</v>
      </c>
      <c r="G34" s="788">
        <v>6765233.9946759911</v>
      </c>
      <c r="H34" s="789">
        <v>7174743.4843981378</v>
      </c>
      <c r="I34" s="790">
        <v>7554379.8249448994</v>
      </c>
      <c r="J34" s="791">
        <v>8063119.584882563</v>
      </c>
      <c r="K34" s="792">
        <v>8560081.6648680232</v>
      </c>
      <c r="L34" s="793">
        <v>8267867.4508316927</v>
      </c>
      <c r="M34" s="794">
        <v>6802667.0680793449</v>
      </c>
      <c r="N34" s="795">
        <v>7437695.7897205316</v>
      </c>
      <c r="O34" s="796">
        <v>7473318.7265805425</v>
      </c>
      <c r="P34" s="797">
        <v>7372140.7415827736</v>
      </c>
      <c r="Q34" s="798">
        <v>7219547.8033018149</v>
      </c>
      <c r="R34" s="799">
        <v>7736260.2221841663</v>
      </c>
      <c r="S34" s="800">
        <v>8409864.8993133474</v>
      </c>
      <c r="T34" s="801">
        <v>8437238.0553474315</v>
      </c>
      <c r="U34" s="802">
        <v>8711126.8479612805</v>
      </c>
      <c r="V34" s="803">
        <v>8933549.5868032034</v>
      </c>
      <c r="W34" s="804">
        <v>9104805.9958936851</v>
      </c>
      <c r="X34" s="805">
        <v>8431049</v>
      </c>
      <c r="Y34" s="806">
        <v>9022915.4972890504</v>
      </c>
      <c r="Z34" s="807">
        <v>9432502.6204460002</v>
      </c>
      <c r="AA34" s="808">
        <v>9080230.5916179437</v>
      </c>
    </row>
    <row r="35" spans="2:27" ht="44.45" customHeight="1">
      <c r="B35" s="809" t="s">
        <v>34</v>
      </c>
      <c r="C35" s="810" t="s">
        <v>33</v>
      </c>
      <c r="D35" s="811">
        <v>2545680</v>
      </c>
      <c r="E35" s="812">
        <v>2952495</v>
      </c>
      <c r="F35" s="813">
        <v>3235218</v>
      </c>
      <c r="G35" s="814">
        <v>3554066</v>
      </c>
      <c r="H35" s="815">
        <v>4001392</v>
      </c>
      <c r="I35" s="816">
        <v>4296531</v>
      </c>
      <c r="J35" s="817">
        <v>4793427</v>
      </c>
      <c r="K35" s="818">
        <v>4904817</v>
      </c>
      <c r="L35" s="819">
        <v>4976498</v>
      </c>
      <c r="M35" s="820">
        <v>4542492</v>
      </c>
      <c r="N35" s="821">
        <v>4974091</v>
      </c>
      <c r="O35" s="822">
        <v>5259480</v>
      </c>
      <c r="P35" s="823">
        <v>5348234</v>
      </c>
      <c r="Q35" s="824">
        <v>5676427</v>
      </c>
      <c r="R35" s="825">
        <v>6376095</v>
      </c>
      <c r="S35" s="826">
        <v>7069606</v>
      </c>
      <c r="T35" s="827">
        <v>7101718</v>
      </c>
      <c r="U35" s="828">
        <v>7514497</v>
      </c>
      <c r="V35" s="829">
        <v>8015171</v>
      </c>
      <c r="W35" s="830">
        <v>8306248</v>
      </c>
      <c r="X35" s="831">
        <v>8431049</v>
      </c>
      <c r="Y35" s="832">
        <v>9181744</v>
      </c>
      <c r="Z35" s="833">
        <v>11139363</v>
      </c>
      <c r="AA35" s="834">
        <v>12933666</v>
      </c>
    </row>
    <row r="36" spans="2:27" ht="44.45" customHeight="1">
      <c r="B36" s="835" t="s">
        <v>40</v>
      </c>
      <c r="C36" s="836"/>
      <c r="D36" s="837"/>
      <c r="E36" s="838"/>
      <c r="F36" s="839"/>
      <c r="G36" s="840"/>
      <c r="H36" s="841"/>
      <c r="I36" s="842"/>
      <c r="J36" s="843"/>
      <c r="K36" s="844"/>
      <c r="L36" s="845"/>
      <c r="M36" s="846"/>
      <c r="N36" s="847"/>
      <c r="O36" s="848"/>
      <c r="P36" s="849"/>
      <c r="Q36" s="850"/>
      <c r="R36" s="851"/>
      <c r="S36" s="852"/>
      <c r="T36" s="853"/>
      <c r="U36" s="854"/>
      <c r="V36" s="855"/>
      <c r="W36" s="856"/>
      <c r="X36" s="857"/>
      <c r="Y36" s="858"/>
      <c r="Z36" s="859"/>
      <c r="AA36" s="860" t="s">
        <v>29</v>
      </c>
    </row>
    <row r="37" spans="2:27" ht="44.45" customHeight="1">
      <c r="B37" s="861" t="s">
        <v>31</v>
      </c>
      <c r="C37" s="862" t="s">
        <v>32</v>
      </c>
      <c r="D37" s="863">
        <v>1555420.7261260713</v>
      </c>
      <c r="E37" s="864">
        <v>1584208.5454890684</v>
      </c>
      <c r="F37" s="865">
        <v>1589998.0626192337</v>
      </c>
      <c r="G37" s="866">
        <v>1591110.1339752853</v>
      </c>
      <c r="H37" s="867">
        <v>1616298.7949513611</v>
      </c>
      <c r="I37" s="868">
        <v>1629446.4807788737</v>
      </c>
      <c r="J37" s="869">
        <v>1660516.4807678019</v>
      </c>
      <c r="K37" s="870">
        <v>1686486.1875677884</v>
      </c>
      <c r="L37" s="871">
        <v>1674669.9858427586</v>
      </c>
      <c r="M37" s="872">
        <v>1583462.460853765</v>
      </c>
      <c r="N37" s="873">
        <v>1612391.7460710711</v>
      </c>
      <c r="O37" s="874">
        <v>1624153.0372475989</v>
      </c>
      <c r="P37" s="875">
        <v>1580720.1055174775</v>
      </c>
      <c r="Q37" s="876">
        <v>1556032.7968935065</v>
      </c>
      <c r="R37" s="877">
        <v>1556866.496365943</v>
      </c>
      <c r="S37" s="878">
        <v>1570418.7087012869</v>
      </c>
      <c r="T37" s="879">
        <v>1591745.6222579293</v>
      </c>
      <c r="U37" s="880">
        <v>1617270.1443135759</v>
      </c>
      <c r="V37" s="881">
        <v>1632368.2707700329</v>
      </c>
      <c r="W37" s="882">
        <v>1640352.2690173259</v>
      </c>
      <c r="X37" s="883">
        <v>1502860.8</v>
      </c>
      <c r="Y37" s="884">
        <v>1623720.9999999998</v>
      </c>
      <c r="Z37" s="885">
        <v>1687541.8951924257</v>
      </c>
      <c r="AA37" s="886">
        <v>1705884.2990247295</v>
      </c>
    </row>
    <row r="38" spans="2:27" ht="44.45" customHeight="1">
      <c r="B38" s="887" t="s">
        <v>31</v>
      </c>
      <c r="C38" s="888" t="s">
        <v>33</v>
      </c>
      <c r="D38" s="889">
        <v>1112455.8999999999</v>
      </c>
      <c r="E38" s="890">
        <v>1175476.8</v>
      </c>
      <c r="F38" s="891">
        <v>1217299.8999999999</v>
      </c>
      <c r="G38" s="892">
        <v>1261478.2</v>
      </c>
      <c r="H38" s="893">
        <v>1310293</v>
      </c>
      <c r="I38" s="894">
        <v>1346105.3</v>
      </c>
      <c r="J38" s="895">
        <v>1391185.8</v>
      </c>
      <c r="K38" s="896">
        <v>1449716.8</v>
      </c>
      <c r="L38" s="897">
        <v>1477269.4</v>
      </c>
      <c r="M38" s="898">
        <v>1425156.9</v>
      </c>
      <c r="N38" s="899">
        <v>1449430.4</v>
      </c>
      <c r="O38" s="900">
        <v>1480874.8</v>
      </c>
      <c r="P38" s="901">
        <v>1458006.7</v>
      </c>
      <c r="Q38" s="902">
        <v>1451514.3</v>
      </c>
      <c r="R38" s="903">
        <v>1462744.6</v>
      </c>
      <c r="S38" s="904">
        <v>1488049</v>
      </c>
      <c r="T38" s="905">
        <v>1522753.8</v>
      </c>
      <c r="U38" s="906">
        <v>1557795.8</v>
      </c>
      <c r="V38" s="907">
        <v>1589576.2</v>
      </c>
      <c r="W38" s="908">
        <v>1611368.5</v>
      </c>
      <c r="X38" s="909">
        <v>1502860.8</v>
      </c>
      <c r="Y38" s="910">
        <v>1636963.6</v>
      </c>
      <c r="Z38" s="911">
        <v>1764473.8</v>
      </c>
      <c r="AA38" s="912">
        <v>1876602.6</v>
      </c>
    </row>
    <row r="39" spans="2:27" ht="44.45" customHeight="1">
      <c r="B39" s="913" t="s">
        <v>34</v>
      </c>
      <c r="C39" s="914" t="s">
        <v>32</v>
      </c>
      <c r="D39" s="915">
        <v>282517.79729899322</v>
      </c>
      <c r="E39" s="916">
        <v>281553.73006970657</v>
      </c>
      <c r="F39" s="917">
        <v>281406.75855033664</v>
      </c>
      <c r="G39" s="918">
        <v>275699.81419930403</v>
      </c>
      <c r="H39" s="919">
        <v>280283.63463956839</v>
      </c>
      <c r="I39" s="920">
        <v>282154.63247743936</v>
      </c>
      <c r="J39" s="921">
        <v>294714.0529112707</v>
      </c>
      <c r="K39" s="922">
        <v>303874.17715216818</v>
      </c>
      <c r="L39" s="923">
        <v>293981.02112736728</v>
      </c>
      <c r="M39" s="924">
        <v>239660.57390321471</v>
      </c>
      <c r="N39" s="925">
        <v>262242.0485704242</v>
      </c>
      <c r="O39" s="926">
        <v>266469.04713675706</v>
      </c>
      <c r="P39" s="927">
        <v>255816.42067656852</v>
      </c>
      <c r="Q39" s="928">
        <v>252394.35484849341</v>
      </c>
      <c r="R39" s="929">
        <v>252955.85708844918</v>
      </c>
      <c r="S39" s="930">
        <v>259382.34544868991</v>
      </c>
      <c r="T39" s="931">
        <v>267095.20253679028</v>
      </c>
      <c r="U39" s="932">
        <v>276377.6682000719</v>
      </c>
      <c r="V39" s="933">
        <v>281141.73328715673</v>
      </c>
      <c r="W39" s="934">
        <v>279894.11496072862</v>
      </c>
      <c r="X39" s="935">
        <v>242447.8</v>
      </c>
      <c r="Y39" s="936">
        <v>278858.3</v>
      </c>
      <c r="Z39" s="937">
        <v>289426.91195917584</v>
      </c>
      <c r="AA39" s="938">
        <v>290107.702163835</v>
      </c>
    </row>
    <row r="40" spans="2:27" ht="44.45" customHeight="1">
      <c r="B40" s="939" t="s">
        <v>34</v>
      </c>
      <c r="C40" s="940" t="s">
        <v>33</v>
      </c>
      <c r="D40" s="941">
        <v>218174.1</v>
      </c>
      <c r="E40" s="942">
        <v>223562.5</v>
      </c>
      <c r="F40" s="943">
        <v>226927.4</v>
      </c>
      <c r="G40" s="944">
        <v>224971.2</v>
      </c>
      <c r="H40" s="945">
        <v>230863.5</v>
      </c>
      <c r="I40" s="946">
        <v>232242.4</v>
      </c>
      <c r="J40" s="947">
        <v>242302.5</v>
      </c>
      <c r="K40" s="948">
        <v>257654.7</v>
      </c>
      <c r="L40" s="949">
        <v>253356.3</v>
      </c>
      <c r="M40" s="950">
        <v>216301.3</v>
      </c>
      <c r="N40" s="951">
        <v>229274.2</v>
      </c>
      <c r="O40" s="952">
        <v>234354.9</v>
      </c>
      <c r="P40" s="953">
        <v>224967.6</v>
      </c>
      <c r="Q40" s="954">
        <v>223850.2</v>
      </c>
      <c r="R40" s="955">
        <v>227450.1</v>
      </c>
      <c r="S40" s="956">
        <v>238294.5</v>
      </c>
      <c r="T40" s="957">
        <v>250824.4</v>
      </c>
      <c r="U40" s="958">
        <v>258993.2</v>
      </c>
      <c r="V40" s="959">
        <v>265881.90000000002</v>
      </c>
      <c r="W40" s="960">
        <v>267416</v>
      </c>
      <c r="X40" s="961">
        <v>242447.8</v>
      </c>
      <c r="Y40" s="962">
        <v>282910.8</v>
      </c>
      <c r="Z40" s="963">
        <v>305713.7</v>
      </c>
      <c r="AA40" s="964">
        <v>328060.7</v>
      </c>
    </row>
    <row r="41" spans="2:27" ht="44.45" customHeight="1">
      <c r="B41" s="965" t="s">
        <v>41</v>
      </c>
      <c r="C41" s="966"/>
      <c r="D41" s="967"/>
      <c r="E41" s="968"/>
      <c r="F41" s="969"/>
      <c r="G41" s="970"/>
      <c r="H41" s="971"/>
      <c r="I41" s="972"/>
      <c r="J41" s="973"/>
      <c r="K41" s="974"/>
      <c r="L41" s="975"/>
      <c r="M41" s="976"/>
      <c r="N41" s="977"/>
      <c r="O41" s="978"/>
      <c r="P41" s="979"/>
      <c r="Q41" s="980"/>
      <c r="R41" s="981"/>
      <c r="S41" s="982"/>
      <c r="T41" s="983"/>
      <c r="U41" s="984"/>
      <c r="V41" s="985"/>
      <c r="W41" s="986"/>
      <c r="X41" s="987"/>
      <c r="Y41" s="988"/>
      <c r="Z41" s="989"/>
      <c r="AA41" s="990" t="s">
        <v>29</v>
      </c>
    </row>
    <row r="42" spans="2:27" ht="44.45" customHeight="1">
      <c r="B42" s="991" t="s">
        <v>31</v>
      </c>
      <c r="C42" s="992" t="s">
        <v>32</v>
      </c>
      <c r="D42" s="993">
        <v>564177.61088472023</v>
      </c>
      <c r="E42" s="994">
        <v>577467.23973818484</v>
      </c>
      <c r="F42" s="995">
        <v>578733.58306627104</v>
      </c>
      <c r="G42" s="996">
        <v>579085.35048350471</v>
      </c>
      <c r="H42" s="997">
        <v>591271.22262869531</v>
      </c>
      <c r="I42" s="998">
        <v>603496.87791797635</v>
      </c>
      <c r="J42" s="999">
        <v>624319.58669136034</v>
      </c>
      <c r="K42" s="1000">
        <v>649174.83835595497</v>
      </c>
      <c r="L42" s="1001">
        <v>665025.78426541679</v>
      </c>
      <c r="M42" s="1002">
        <v>642970.59157459403</v>
      </c>
      <c r="N42" s="1003">
        <v>652540.27531855891</v>
      </c>
      <c r="O42" s="1004">
        <v>666379.85834019829</v>
      </c>
      <c r="P42" s="1005">
        <v>661439.42942342558</v>
      </c>
      <c r="Q42" s="1006">
        <v>663883.93914485362</v>
      </c>
      <c r="R42" s="1007">
        <v>674862.1240777442</v>
      </c>
      <c r="S42" s="1008">
        <v>687897.30343283317</v>
      </c>
      <c r="T42" s="1009">
        <v>703337.08705493947</v>
      </c>
      <c r="U42" s="1010">
        <v>722934.75229230186</v>
      </c>
      <c r="V42" s="1011">
        <v>738923.7229522526</v>
      </c>
      <c r="W42" s="1012">
        <v>756589.23835776735</v>
      </c>
      <c r="X42" s="1013">
        <v>726149</v>
      </c>
      <c r="Y42" s="1014">
        <v>774694.00045719184</v>
      </c>
      <c r="Z42" s="1015">
        <v>818692.44743350707</v>
      </c>
      <c r="AA42" s="1016">
        <v>819589.33042263612</v>
      </c>
    </row>
    <row r="43" spans="2:27" ht="44.45" customHeight="1">
      <c r="B43" s="1017" t="s">
        <v>31</v>
      </c>
      <c r="C43" s="1018" t="s">
        <v>33</v>
      </c>
      <c r="D43" s="1019">
        <v>405973</v>
      </c>
      <c r="E43" s="1020">
        <v>430475</v>
      </c>
      <c r="F43" s="1021">
        <v>449144</v>
      </c>
      <c r="G43" s="1022">
        <v>459576</v>
      </c>
      <c r="H43" s="1023">
        <v>473572</v>
      </c>
      <c r="I43" s="1024">
        <v>492241</v>
      </c>
      <c r="J43" s="1025">
        <v>522057</v>
      </c>
      <c r="K43" s="1026">
        <v>554653</v>
      </c>
      <c r="L43" s="1027">
        <v>580170</v>
      </c>
      <c r="M43" s="1028">
        <v>564180</v>
      </c>
      <c r="N43" s="1029">
        <v>575705</v>
      </c>
      <c r="O43" s="1030">
        <v>589169</v>
      </c>
      <c r="P43" s="1031">
        <v>593115</v>
      </c>
      <c r="Q43" s="1032">
        <v>598320</v>
      </c>
      <c r="R43" s="1033">
        <v>609309</v>
      </c>
      <c r="S43" s="1034">
        <v>627626</v>
      </c>
      <c r="T43" s="1035">
        <v>644312</v>
      </c>
      <c r="U43" s="1036">
        <v>671934</v>
      </c>
      <c r="V43" s="1037">
        <v>703557</v>
      </c>
      <c r="W43" s="1038">
        <v>739508</v>
      </c>
      <c r="X43" s="1039">
        <v>726149</v>
      </c>
      <c r="Y43" s="1040">
        <v>791730</v>
      </c>
      <c r="Z43" s="1041">
        <v>888174</v>
      </c>
      <c r="AA43" s="1042">
        <v>962084</v>
      </c>
    </row>
    <row r="44" spans="2:27" ht="44.45" customHeight="1">
      <c r="B44" s="1043" t="s">
        <v>34</v>
      </c>
      <c r="C44" s="1044" t="s">
        <v>32</v>
      </c>
      <c r="D44" s="1045">
        <v>63872.199623923058</v>
      </c>
      <c r="E44" s="1046">
        <v>65549.040124707506</v>
      </c>
      <c r="F44" s="1047">
        <v>65149.946416951454</v>
      </c>
      <c r="G44" s="1048">
        <v>64131.722941714572</v>
      </c>
      <c r="H44" s="1049">
        <v>66691.424740138551</v>
      </c>
      <c r="I44" s="1050">
        <v>69018.350602681749</v>
      </c>
      <c r="J44" s="1051">
        <v>70885.9802859271</v>
      </c>
      <c r="K44" s="1052">
        <v>75061.425024041586</v>
      </c>
      <c r="L44" s="1053">
        <v>74527.868202000813</v>
      </c>
      <c r="M44" s="1054">
        <v>66545.994046879874</v>
      </c>
      <c r="N44" s="1055">
        <v>69489.424014654971</v>
      </c>
      <c r="O44" s="1056">
        <v>73002.765745825178</v>
      </c>
      <c r="P44" s="1057">
        <v>72653.53875855614</v>
      </c>
      <c r="Q44" s="1058">
        <v>72326.602580799561</v>
      </c>
      <c r="R44" s="1059">
        <v>73850.511915385694</v>
      </c>
      <c r="S44" s="1060">
        <v>74742.516835930684</v>
      </c>
      <c r="T44" s="1061">
        <v>76850.239141573402</v>
      </c>
      <c r="U44" s="1062">
        <v>82232.042065373127</v>
      </c>
      <c r="V44" s="1063">
        <v>86219.283545670653</v>
      </c>
      <c r="W44" s="1064">
        <v>87196.350783431713</v>
      </c>
      <c r="X44" s="1065">
        <v>85598</v>
      </c>
      <c r="Y44" s="1066">
        <v>95256.99977322109</v>
      </c>
      <c r="Z44" s="1067">
        <v>99925.174918021861</v>
      </c>
      <c r="AA44" s="1068">
        <v>99015.668562804392</v>
      </c>
    </row>
    <row r="45" spans="2:27" ht="44.45" customHeight="1">
      <c r="B45" s="1069" t="s">
        <v>34</v>
      </c>
      <c r="C45" s="1070" t="s">
        <v>33</v>
      </c>
      <c r="D45" s="1071">
        <v>57479</v>
      </c>
      <c r="E45" s="1072">
        <v>60442</v>
      </c>
      <c r="F45" s="1073">
        <v>59889</v>
      </c>
      <c r="G45" s="1074">
        <v>58978</v>
      </c>
      <c r="H45" s="1075">
        <v>61334</v>
      </c>
      <c r="I45" s="1076">
        <v>64117</v>
      </c>
      <c r="J45" s="1077">
        <v>66057</v>
      </c>
      <c r="K45" s="1078">
        <v>70622</v>
      </c>
      <c r="L45" s="1079">
        <v>70346</v>
      </c>
      <c r="M45" s="1080">
        <v>61992</v>
      </c>
      <c r="N45" s="1081">
        <v>62837</v>
      </c>
      <c r="O45" s="1082">
        <v>66266</v>
      </c>
      <c r="P45" s="1083">
        <v>66223</v>
      </c>
      <c r="Q45" s="1084">
        <v>64215</v>
      </c>
      <c r="R45" s="1085">
        <v>65571</v>
      </c>
      <c r="S45" s="1086">
        <v>70958</v>
      </c>
      <c r="T45" s="1087">
        <v>73940</v>
      </c>
      <c r="U45" s="1088">
        <v>79216</v>
      </c>
      <c r="V45" s="1089">
        <v>83919</v>
      </c>
      <c r="W45" s="1090">
        <v>86468</v>
      </c>
      <c r="X45" s="1091">
        <v>85598</v>
      </c>
      <c r="Y45" s="1092">
        <v>95886</v>
      </c>
      <c r="Z45" s="1093">
        <v>102836</v>
      </c>
      <c r="AA45" s="1094">
        <v>115740</v>
      </c>
    </row>
    <row r="46" spans="2:27" ht="44.45" customHeight="1">
      <c r="B46" s="1095" t="s">
        <v>42</v>
      </c>
      <c r="C46" s="1096"/>
      <c r="D46" s="1097"/>
      <c r="E46" s="1098"/>
      <c r="F46" s="1099"/>
      <c r="G46" s="1100"/>
      <c r="H46" s="1101"/>
      <c r="I46" s="1102"/>
      <c r="J46" s="1103"/>
      <c r="K46" s="1104"/>
      <c r="L46" s="1105"/>
      <c r="M46" s="1106"/>
      <c r="N46" s="1107"/>
      <c r="O46" s="1108"/>
      <c r="P46" s="1109"/>
      <c r="Q46" s="1110"/>
      <c r="R46" s="1111"/>
      <c r="S46" s="1112"/>
      <c r="T46" s="1113"/>
      <c r="U46" s="1114"/>
      <c r="V46" s="1115"/>
      <c r="W46" s="1116"/>
      <c r="X46" s="1117"/>
      <c r="Y46" s="1118"/>
      <c r="Z46" s="1119"/>
      <c r="AA46" s="1120" t="s">
        <v>29</v>
      </c>
    </row>
    <row r="47" spans="2:27" ht="44.45" customHeight="1">
      <c r="B47" s="1121" t="s">
        <v>31</v>
      </c>
      <c r="C47" s="1122" t="s">
        <v>32</v>
      </c>
      <c r="D47" s="1123">
        <v>847624.00000000827</v>
      </c>
      <c r="E47" s="1124">
        <v>881281.00000000861</v>
      </c>
      <c r="F47" s="1125">
        <v>904871.00000000896</v>
      </c>
      <c r="G47" s="1126">
        <v>928966.00000000978</v>
      </c>
      <c r="H47" s="1127">
        <v>954997.00000001013</v>
      </c>
      <c r="I47" s="1128">
        <v>987026.00000001083</v>
      </c>
      <c r="J47" s="1129">
        <v>1028310.0000000107</v>
      </c>
      <c r="K47" s="1130">
        <v>1069137.0000000114</v>
      </c>
      <c r="L47" s="1131">
        <v>1080935.0000000116</v>
      </c>
      <c r="M47" s="1132">
        <v>1045629.0000000112</v>
      </c>
      <c r="N47" s="1133">
        <v>1043796.0000000075</v>
      </c>
      <c r="O47" s="1134">
        <v>1041171.0000000077</v>
      </c>
      <c r="P47" s="1135">
        <v>1012150.0000000078</v>
      </c>
      <c r="Q47" s="1136">
        <v>999231.00000000745</v>
      </c>
      <c r="R47" s="1137">
        <v>1010034.0000000076</v>
      </c>
      <c r="S47" s="1138">
        <v>1045761.0000000078</v>
      </c>
      <c r="T47" s="1139">
        <v>1073529.000000003</v>
      </c>
      <c r="U47" s="1140">
        <v>1106005.0000000035</v>
      </c>
      <c r="V47" s="1141">
        <v>1133142.0000000021</v>
      </c>
      <c r="W47" s="1142">
        <v>1156623.9999999998</v>
      </c>
      <c r="X47" s="1143">
        <v>1030964</v>
      </c>
      <c r="Y47" s="1144">
        <v>1095737</v>
      </c>
      <c r="Z47" s="1145">
        <v>1169147.9999999958</v>
      </c>
      <c r="AA47" s="1146">
        <v>1202871.9999999974</v>
      </c>
    </row>
    <row r="48" spans="2:27" ht="44.45" customHeight="1">
      <c r="B48" s="1147" t="s">
        <v>31</v>
      </c>
      <c r="C48" s="1148" t="s">
        <v>33</v>
      </c>
      <c r="D48" s="1149">
        <v>588595</v>
      </c>
      <c r="E48" s="1150">
        <v>638972</v>
      </c>
      <c r="F48" s="1151">
        <v>683365</v>
      </c>
      <c r="G48" s="1152">
        <v>728182</v>
      </c>
      <c r="H48" s="1153">
        <v>775872</v>
      </c>
      <c r="I48" s="1154">
        <v>833031</v>
      </c>
      <c r="J48" s="1155">
        <v>898262</v>
      </c>
      <c r="K48" s="1156">
        <v>970997</v>
      </c>
      <c r="L48" s="1157">
        <v>1025304</v>
      </c>
      <c r="M48" s="1158">
        <v>1005567</v>
      </c>
      <c r="N48" s="1159">
        <v>989756</v>
      </c>
      <c r="O48" s="1160">
        <v>984997</v>
      </c>
      <c r="P48" s="1161">
        <v>953037</v>
      </c>
      <c r="Q48" s="1162">
        <v>937641</v>
      </c>
      <c r="R48" s="1163">
        <v>946493</v>
      </c>
      <c r="S48" s="1164">
        <v>987936</v>
      </c>
      <c r="T48" s="1165">
        <v>1019400</v>
      </c>
      <c r="U48" s="1166">
        <v>1061122</v>
      </c>
      <c r="V48" s="1167">
        <v>1097845</v>
      </c>
      <c r="W48" s="1168">
        <v>1137968</v>
      </c>
      <c r="X48" s="1169">
        <v>1030964</v>
      </c>
      <c r="Y48" s="1170">
        <v>1118595</v>
      </c>
      <c r="Z48" s="1171">
        <v>1252481</v>
      </c>
      <c r="AA48" s="1172">
        <v>1367656</v>
      </c>
    </row>
    <row r="49" spans="2:27" ht="44.45" customHeight="1">
      <c r="B49" s="1173" t="s">
        <v>34</v>
      </c>
      <c r="C49" s="1174" t="s">
        <v>32</v>
      </c>
      <c r="D49" s="1175">
        <v>145815.00000000052</v>
      </c>
      <c r="E49" s="1176">
        <v>150378.00000000038</v>
      </c>
      <c r="F49" s="1177">
        <v>150173.00000000061</v>
      </c>
      <c r="G49" s="1178">
        <v>151791.00000000049</v>
      </c>
      <c r="H49" s="1179">
        <v>151861.00000000012</v>
      </c>
      <c r="I49" s="1180">
        <v>153050.00000000061</v>
      </c>
      <c r="J49" s="1181">
        <v>155859.00000000087</v>
      </c>
      <c r="K49" s="1182">
        <v>156674.00000000079</v>
      </c>
      <c r="L49" s="1183">
        <v>152211.00000000099</v>
      </c>
      <c r="M49" s="1184">
        <v>134809.00000000125</v>
      </c>
      <c r="N49" s="1185">
        <v>133798.00000000116</v>
      </c>
      <c r="O49" s="1186">
        <v>132203.00000000096</v>
      </c>
      <c r="P49" s="1187">
        <v>124635.00000000089</v>
      </c>
      <c r="Q49" s="1188">
        <v>123063.00000000035</v>
      </c>
      <c r="R49" s="1189">
        <v>125736.00000000009</v>
      </c>
      <c r="S49" s="1190">
        <v>132124.99999999985</v>
      </c>
      <c r="T49" s="1191">
        <v>134320.99999999988</v>
      </c>
      <c r="U49" s="1192">
        <v>143455.99999999939</v>
      </c>
      <c r="V49" s="1193">
        <v>141837.99999999924</v>
      </c>
      <c r="W49" s="1194">
        <v>142722.9999999998</v>
      </c>
      <c r="X49" s="1195">
        <v>122556</v>
      </c>
      <c r="Y49" s="1196">
        <v>139603.99999999997</v>
      </c>
      <c r="Z49" s="1197">
        <v>148418.00000000026</v>
      </c>
      <c r="AA49" s="1198">
        <v>151499.00000000012</v>
      </c>
    </row>
    <row r="50" spans="2:27" ht="44.45" customHeight="1">
      <c r="B50" s="1199" t="s">
        <v>34</v>
      </c>
      <c r="C50" s="1200" t="s">
        <v>33</v>
      </c>
      <c r="D50" s="1201">
        <v>105341</v>
      </c>
      <c r="E50" s="1202">
        <v>110960</v>
      </c>
      <c r="F50" s="1203">
        <v>113885</v>
      </c>
      <c r="G50" s="1204">
        <v>117206</v>
      </c>
      <c r="H50" s="1205">
        <v>120560</v>
      </c>
      <c r="I50" s="1206">
        <v>125316</v>
      </c>
      <c r="J50" s="1207">
        <v>131369</v>
      </c>
      <c r="K50" s="1208">
        <v>135843</v>
      </c>
      <c r="L50" s="1209">
        <v>137888</v>
      </c>
      <c r="M50" s="1210">
        <v>121547</v>
      </c>
      <c r="N50" s="1211">
        <v>119716</v>
      </c>
      <c r="O50" s="1212">
        <v>119709</v>
      </c>
      <c r="P50" s="1213">
        <v>112007</v>
      </c>
      <c r="Q50" s="1214">
        <v>111450</v>
      </c>
      <c r="R50" s="1215">
        <v>114259</v>
      </c>
      <c r="S50" s="1216">
        <v>119732</v>
      </c>
      <c r="T50" s="1217">
        <v>122996</v>
      </c>
      <c r="U50" s="1218">
        <v>130043</v>
      </c>
      <c r="V50" s="1219">
        <v>130788</v>
      </c>
      <c r="W50" s="1220">
        <v>134106</v>
      </c>
      <c r="X50" s="1221">
        <v>122556</v>
      </c>
      <c r="Y50" s="1222">
        <v>139066</v>
      </c>
      <c r="Z50" s="1223">
        <v>150826</v>
      </c>
      <c r="AA50" s="1224">
        <v>163192</v>
      </c>
    </row>
    <row r="51" spans="2:27" ht="44.45" customHeight="1">
      <c r="B51" s="1225" t="s">
        <v>43</v>
      </c>
      <c r="C51" s="1226"/>
      <c r="D51" s="1227"/>
      <c r="E51" s="1228"/>
      <c r="F51" s="1229"/>
      <c r="G51" s="1230"/>
      <c r="H51" s="1231"/>
      <c r="I51" s="1232"/>
      <c r="J51" s="1233"/>
      <c r="K51" s="1234"/>
      <c r="L51" s="1235"/>
      <c r="M51" s="1236"/>
      <c r="N51" s="1237"/>
      <c r="O51" s="1238"/>
      <c r="P51" s="1239"/>
      <c r="Q51" s="1240"/>
      <c r="R51" s="1241"/>
      <c r="S51" s="1242"/>
      <c r="T51" s="1243"/>
      <c r="U51" s="1244"/>
      <c r="V51" s="1245"/>
      <c r="W51" s="1246"/>
      <c r="X51" s="1247"/>
      <c r="Y51" s="1248"/>
      <c r="Z51" s="1249"/>
      <c r="AA51" s="1250" t="s">
        <v>29</v>
      </c>
    </row>
    <row r="52" spans="2:27" ht="44.45" customHeight="1">
      <c r="B52" s="1251" t="s">
        <v>31</v>
      </c>
      <c r="C52" s="1252" t="s">
        <v>32</v>
      </c>
      <c r="D52" s="1253">
        <v>3060400.7589476188</v>
      </c>
      <c r="E52" s="1254">
        <v>3101061.0962207103</v>
      </c>
      <c r="F52" s="1255">
        <v>3170005.9450089498</v>
      </c>
      <c r="G52" s="1256">
        <v>3231364.1867744951</v>
      </c>
      <c r="H52" s="1257">
        <v>3377024.7919320581</v>
      </c>
      <c r="I52" s="1258">
        <v>3465883.6188940322</v>
      </c>
      <c r="J52" s="1259">
        <v>3635189.2069563814</v>
      </c>
      <c r="K52" s="1260">
        <v>3751902.510797306</v>
      </c>
      <c r="L52" s="1261">
        <v>3715958.7103491179</v>
      </c>
      <c r="M52" s="1262">
        <v>3546064.744917308</v>
      </c>
      <c r="N52" s="1263">
        <v>3755876.6538236793</v>
      </c>
      <c r="O52" s="1264">
        <v>3892635.4554856285</v>
      </c>
      <c r="P52" s="1265">
        <v>3877126.5202353173</v>
      </c>
      <c r="Q52" s="1266">
        <v>3919877.3276916645</v>
      </c>
      <c r="R52" s="1267">
        <v>4011891.7609277987</v>
      </c>
      <c r="S52" s="1268">
        <v>4184602.1503854813</v>
      </c>
      <c r="T52" s="1269">
        <v>4268771.2636085218</v>
      </c>
      <c r="U52" s="1270">
        <v>4351851.8786980659</v>
      </c>
      <c r="V52" s="1271">
        <v>4437735.9389009234</v>
      </c>
      <c r="W52" s="1272">
        <v>4559531.7849009819</v>
      </c>
      <c r="X52" s="1273">
        <v>4452634</v>
      </c>
      <c r="Y52" s="1274">
        <v>4727256.54141331</v>
      </c>
      <c r="Z52" s="1275">
        <v>4806469.4405594831</v>
      </c>
      <c r="AA52" s="1276">
        <v>4808330.61662082</v>
      </c>
    </row>
    <row r="53" spans="2:27" ht="44.45" customHeight="1">
      <c r="B53" s="1277" t="s">
        <v>31</v>
      </c>
      <c r="C53" s="1278" t="s">
        <v>33</v>
      </c>
      <c r="D53" s="1279">
        <v>2141303</v>
      </c>
      <c r="E53" s="1280">
        <v>2225561</v>
      </c>
      <c r="F53" s="1281">
        <v>2309650</v>
      </c>
      <c r="G53" s="1282">
        <v>2396204</v>
      </c>
      <c r="H53" s="1283">
        <v>2511055</v>
      </c>
      <c r="I53" s="1284">
        <v>2590837</v>
      </c>
      <c r="J53" s="1285">
        <v>2763952</v>
      </c>
      <c r="K53" s="1286">
        <v>2936599</v>
      </c>
      <c r="L53" s="1287">
        <v>3001352</v>
      </c>
      <c r="M53" s="1288">
        <v>2930655</v>
      </c>
      <c r="N53" s="1289">
        <v>3131192</v>
      </c>
      <c r="O53" s="1290">
        <v>3280395</v>
      </c>
      <c r="P53" s="1291">
        <v>3302135</v>
      </c>
      <c r="Q53" s="1292">
        <v>3372741</v>
      </c>
      <c r="R53" s="1293">
        <v>3518801</v>
      </c>
      <c r="S53" s="1294">
        <v>3756868</v>
      </c>
      <c r="T53" s="1295">
        <v>3895309</v>
      </c>
      <c r="U53" s="1296">
        <v>4054802</v>
      </c>
      <c r="V53" s="1297">
        <v>4239104</v>
      </c>
      <c r="W53" s="1298">
        <v>4464679</v>
      </c>
      <c r="X53" s="1299">
        <v>4452634</v>
      </c>
      <c r="Y53" s="1300">
        <v>4849192</v>
      </c>
      <c r="Z53" s="1301">
        <v>5206989</v>
      </c>
      <c r="AA53" s="1302">
        <v>5557088</v>
      </c>
    </row>
    <row r="54" spans="2:27" ht="44.45" customHeight="1">
      <c r="B54" s="1303" t="s">
        <v>34</v>
      </c>
      <c r="C54" s="1304" t="s">
        <v>32</v>
      </c>
      <c r="D54" s="1305">
        <v>540178.9712714816</v>
      </c>
      <c r="E54" s="1306">
        <v>536468.34702506207</v>
      </c>
      <c r="F54" s="1307">
        <v>567297.81859395781</v>
      </c>
      <c r="G54" s="1308">
        <v>580346.2236548065</v>
      </c>
      <c r="H54" s="1309">
        <v>612243.64757326653</v>
      </c>
      <c r="I54" s="1310">
        <v>630103.79017088993</v>
      </c>
      <c r="J54" s="1311">
        <v>674498.63736475515</v>
      </c>
      <c r="K54" s="1312">
        <v>700057.21990900591</v>
      </c>
      <c r="L54" s="1313">
        <v>670951.266980691</v>
      </c>
      <c r="M54" s="1314">
        <v>524327.19129302318</v>
      </c>
      <c r="N54" s="1315">
        <v>643370.71732874482</v>
      </c>
      <c r="O54" s="1316">
        <v>679712.55759368383</v>
      </c>
      <c r="P54" s="1317">
        <v>631518.65697795805</v>
      </c>
      <c r="Q54" s="1318">
        <v>605383.58423227118</v>
      </c>
      <c r="R54" s="1319">
        <v>593240.72793916625</v>
      </c>
      <c r="S54" s="1320">
        <v>633617.9996141661</v>
      </c>
      <c r="T54" s="1321">
        <v>645169.91093677061</v>
      </c>
      <c r="U54" s="1322">
        <v>664853.05499734671</v>
      </c>
      <c r="V54" s="1323">
        <v>684693.50095654523</v>
      </c>
      <c r="W54" s="1324">
        <v>676821.60378116765</v>
      </c>
      <c r="X54" s="1325">
        <v>634680</v>
      </c>
      <c r="Y54" s="1326">
        <v>756442.72318055399</v>
      </c>
      <c r="Z54" s="1327">
        <v>792949.5178689129</v>
      </c>
      <c r="AA54" s="1328">
        <v>747263.09454527916</v>
      </c>
    </row>
    <row r="55" spans="2:27" ht="44.45" customHeight="1">
      <c r="B55" s="1329" t="s">
        <v>34</v>
      </c>
      <c r="C55" s="1330" t="s">
        <v>33</v>
      </c>
      <c r="D55" s="1331">
        <v>478344</v>
      </c>
      <c r="E55" s="1332">
        <v>475140</v>
      </c>
      <c r="F55" s="1333">
        <v>484560</v>
      </c>
      <c r="G55" s="1334">
        <v>482613</v>
      </c>
      <c r="H55" s="1335">
        <v>484921</v>
      </c>
      <c r="I55" s="1336">
        <v>495625</v>
      </c>
      <c r="J55" s="1337">
        <v>524986</v>
      </c>
      <c r="K55" s="1338">
        <v>558563</v>
      </c>
      <c r="L55" s="1339">
        <v>527668</v>
      </c>
      <c r="M55" s="1340">
        <v>458022</v>
      </c>
      <c r="N55" s="1341">
        <v>529897</v>
      </c>
      <c r="O55" s="1342">
        <v>547053</v>
      </c>
      <c r="P55" s="1343">
        <v>524262</v>
      </c>
      <c r="Q55" s="1344">
        <v>508433</v>
      </c>
      <c r="R55" s="1345">
        <v>517023</v>
      </c>
      <c r="S55" s="1346">
        <v>582413</v>
      </c>
      <c r="T55" s="1347">
        <v>593432</v>
      </c>
      <c r="U55" s="1348">
        <v>611116</v>
      </c>
      <c r="V55" s="1349">
        <v>640854</v>
      </c>
      <c r="W55" s="1350">
        <v>661186</v>
      </c>
      <c r="X55" s="1351">
        <v>634680</v>
      </c>
      <c r="Y55" s="1352">
        <v>736311</v>
      </c>
      <c r="Z55" s="1353">
        <v>823164</v>
      </c>
      <c r="AA55" s="1354">
        <v>878843</v>
      </c>
    </row>
    <row r="56" spans="2:27" ht="44.45" customHeight="1">
      <c r="B56" s="1355" t="s">
        <v>44</v>
      </c>
      <c r="C56" s="1356"/>
      <c r="D56" s="1357"/>
      <c r="E56" s="1358"/>
      <c r="F56" s="1359"/>
      <c r="G56" s="1360"/>
      <c r="H56" s="1361"/>
      <c r="I56" s="1362"/>
      <c r="J56" s="1363"/>
      <c r="K56" s="1364"/>
      <c r="L56" s="1365"/>
      <c r="M56" s="1366"/>
      <c r="N56" s="1367"/>
      <c r="O56" s="1368"/>
      <c r="P56" s="1369"/>
      <c r="Q56" s="1370"/>
      <c r="R56" s="1371"/>
      <c r="S56" s="1372"/>
      <c r="T56" s="1373"/>
      <c r="U56" s="1374"/>
      <c r="V56" s="1375"/>
      <c r="W56" s="1376"/>
      <c r="X56" s="1377"/>
      <c r="Y56" s="1378"/>
      <c r="Z56" s="1379"/>
      <c r="AA56" s="1380" t="s">
        <v>29</v>
      </c>
    </row>
    <row r="57" spans="2:27" ht="44.45" customHeight="1">
      <c r="B57" s="1381" t="s">
        <v>31</v>
      </c>
      <c r="C57" s="1382" t="s">
        <v>32</v>
      </c>
      <c r="D57" s="1383">
        <v>1517652.9835889896</v>
      </c>
      <c r="E57" s="1384">
        <v>1556220.2115070811</v>
      </c>
      <c r="F57" s="1385">
        <v>1580664.8576891304</v>
      </c>
      <c r="G57" s="1386">
        <v>1629957.6523885424</v>
      </c>
      <c r="H57" s="1387">
        <v>1667298.2332072798</v>
      </c>
      <c r="I57" s="1388">
        <v>1717501.5190586133</v>
      </c>
      <c r="J57" s="1389">
        <v>1760829.1251161748</v>
      </c>
      <c r="K57" s="1390">
        <v>1807549.9484594159</v>
      </c>
      <c r="L57" s="1391">
        <v>1806234.0561376531</v>
      </c>
      <c r="M57" s="1392">
        <v>1722906.5515173178</v>
      </c>
      <c r="N57" s="1393">
        <v>1764295.4475308415</v>
      </c>
      <c r="O57" s="1394">
        <v>1785363.9659378678</v>
      </c>
      <c r="P57" s="1395">
        <v>1816125.0851478057</v>
      </c>
      <c r="Q57" s="1396">
        <v>1847466.2983033455</v>
      </c>
      <c r="R57" s="1397">
        <v>1907448.5819282073</v>
      </c>
      <c r="S57" s="1398">
        <v>1944973.3496953011</v>
      </c>
      <c r="T57" s="1399">
        <v>1985257.1240186905</v>
      </c>
      <c r="U57" s="1400">
        <v>2039834.3751848526</v>
      </c>
      <c r="V57" s="1401">
        <v>2066752.2533280728</v>
      </c>
      <c r="W57" s="1402">
        <v>2103134.8721319009</v>
      </c>
      <c r="X57" s="1403">
        <v>1897155</v>
      </c>
      <c r="Y57" s="1404">
        <v>2060175.6399710497</v>
      </c>
      <c r="Z57" s="1405">
        <v>2151457.3623920348</v>
      </c>
      <c r="AA57" s="1406">
        <v>2158681.4783200729</v>
      </c>
    </row>
    <row r="58" spans="2:27" ht="44.45" customHeight="1">
      <c r="B58" s="1407" t="s">
        <v>31</v>
      </c>
      <c r="C58" s="1408" t="s">
        <v>33</v>
      </c>
      <c r="D58" s="1409">
        <v>987515</v>
      </c>
      <c r="E58" s="1410">
        <v>1031117</v>
      </c>
      <c r="F58" s="1411">
        <v>1072157</v>
      </c>
      <c r="G58" s="1412">
        <v>1132892</v>
      </c>
      <c r="H58" s="1413">
        <v>1189413</v>
      </c>
      <c r="I58" s="1414">
        <v>1259906</v>
      </c>
      <c r="J58" s="1415">
        <v>1325927</v>
      </c>
      <c r="K58" s="1416">
        <v>1390158</v>
      </c>
      <c r="L58" s="1417">
        <v>1442023</v>
      </c>
      <c r="M58" s="1418">
        <v>1410178</v>
      </c>
      <c r="N58" s="1419">
        <v>1449003</v>
      </c>
      <c r="O58" s="1420">
        <v>1484323</v>
      </c>
      <c r="P58" s="1421">
        <v>1531610</v>
      </c>
      <c r="Q58" s="1422">
        <v>1589831</v>
      </c>
      <c r="R58" s="1423">
        <v>1660753</v>
      </c>
      <c r="S58" s="1424">
        <v>1709030</v>
      </c>
      <c r="T58" s="1425">
        <v>1774630</v>
      </c>
      <c r="U58" s="1426">
        <v>1856764</v>
      </c>
      <c r="V58" s="1427">
        <v>1920289</v>
      </c>
      <c r="W58" s="1428">
        <v>1995708</v>
      </c>
      <c r="X58" s="1429">
        <v>1897155</v>
      </c>
      <c r="Y58" s="1430">
        <v>2047932</v>
      </c>
      <c r="Z58" s="1431">
        <v>2266082</v>
      </c>
      <c r="AA58" s="1432">
        <v>2461396</v>
      </c>
    </row>
    <row r="59" spans="2:27" ht="44.45" customHeight="1">
      <c r="B59" s="1433" t="s">
        <v>34</v>
      </c>
      <c r="C59" s="1434" t="s">
        <v>32</v>
      </c>
      <c r="D59" s="1435">
        <v>131977.8666361098</v>
      </c>
      <c r="E59" s="1436">
        <v>137833.76287737302</v>
      </c>
      <c r="F59" s="1437">
        <v>143646.54166456687</v>
      </c>
      <c r="G59" s="1438">
        <v>148658.41792704049</v>
      </c>
      <c r="H59" s="1439">
        <v>153176.09800269091</v>
      </c>
      <c r="I59" s="1440">
        <v>156520.16489927738</v>
      </c>
      <c r="J59" s="1441">
        <v>168264.68956899401</v>
      </c>
      <c r="K59" s="1442">
        <v>168375.18023698233</v>
      </c>
      <c r="L59" s="1443">
        <v>168006.87674033749</v>
      </c>
      <c r="M59" s="1444">
        <v>153852.54398651095</v>
      </c>
      <c r="N59" s="1445">
        <v>153927.74164841103</v>
      </c>
      <c r="O59" s="1446">
        <v>154169.93940837568</v>
      </c>
      <c r="P59" s="1447">
        <v>159178.12760947295</v>
      </c>
      <c r="Q59" s="1448">
        <v>165889.92430836527</v>
      </c>
      <c r="R59" s="1449">
        <v>172746.70341947387</v>
      </c>
      <c r="S59" s="1450">
        <v>174787.06216794919</v>
      </c>
      <c r="T59" s="1451">
        <v>172647.68842276567</v>
      </c>
      <c r="U59" s="1452">
        <v>175759.37457837551</v>
      </c>
      <c r="V59" s="1453">
        <v>183734.47328268178</v>
      </c>
      <c r="W59" s="1454">
        <v>184745.08093388061</v>
      </c>
      <c r="X59" s="1455">
        <v>189256</v>
      </c>
      <c r="Y59" s="1456">
        <v>197135.69343761701</v>
      </c>
      <c r="Z59" s="1457">
        <v>183126.20063657948</v>
      </c>
      <c r="AA59" s="1458">
        <v>183683.327058956</v>
      </c>
    </row>
    <row r="60" spans="2:27" ht="44.45" customHeight="1">
      <c r="B60" s="1459" t="s">
        <v>34</v>
      </c>
      <c r="C60" s="1460" t="s">
        <v>33</v>
      </c>
      <c r="D60" s="1461">
        <v>146143</v>
      </c>
      <c r="E60" s="1462">
        <v>142996</v>
      </c>
      <c r="F60" s="1463">
        <v>144346</v>
      </c>
      <c r="G60" s="1464">
        <v>145493</v>
      </c>
      <c r="H60" s="1465">
        <v>144828</v>
      </c>
      <c r="I60" s="1466">
        <v>147067</v>
      </c>
      <c r="J60" s="1467">
        <v>148323</v>
      </c>
      <c r="K60" s="1468">
        <v>149398</v>
      </c>
      <c r="L60" s="1469">
        <v>152843</v>
      </c>
      <c r="M60" s="1470">
        <v>140507</v>
      </c>
      <c r="N60" s="1471">
        <v>151932</v>
      </c>
      <c r="O60" s="1472">
        <v>155110</v>
      </c>
      <c r="P60" s="1473">
        <v>160169</v>
      </c>
      <c r="Q60" s="1474">
        <v>170898</v>
      </c>
      <c r="R60" s="1475">
        <v>175275</v>
      </c>
      <c r="S60" s="1476">
        <v>178129</v>
      </c>
      <c r="T60" s="1477">
        <v>181435</v>
      </c>
      <c r="U60" s="1478">
        <v>188552</v>
      </c>
      <c r="V60" s="1479">
        <v>192682</v>
      </c>
      <c r="W60" s="1480">
        <v>196514</v>
      </c>
      <c r="X60" s="1481">
        <v>189256</v>
      </c>
      <c r="Y60" s="1482">
        <v>197603</v>
      </c>
      <c r="Z60" s="1483">
        <v>204853</v>
      </c>
      <c r="AA60" s="1484">
        <v>224309</v>
      </c>
    </row>
    <row r="61" spans="2:27" ht="44.45" customHeight="1">
      <c r="B61" s="1485" t="s">
        <v>45</v>
      </c>
      <c r="C61" s="1486"/>
      <c r="D61" s="1487"/>
      <c r="E61" s="1488"/>
      <c r="F61" s="1489"/>
      <c r="G61" s="1490"/>
      <c r="H61" s="1491"/>
      <c r="I61" s="1492"/>
      <c r="J61" s="1493"/>
      <c r="K61" s="1494"/>
      <c r="L61" s="1495"/>
      <c r="M61" s="1496"/>
      <c r="N61" s="1497"/>
      <c r="O61" s="1498"/>
      <c r="P61" s="1499"/>
      <c r="Q61" s="1500"/>
      <c r="R61" s="1501"/>
      <c r="S61" s="1502"/>
      <c r="T61" s="1503"/>
      <c r="U61" s="1504"/>
      <c r="V61" s="1505"/>
      <c r="W61" s="1506"/>
      <c r="X61" s="1507"/>
      <c r="Y61" s="1508"/>
      <c r="Z61" s="1509"/>
      <c r="AA61" s="1510" t="s">
        <v>29</v>
      </c>
    </row>
    <row r="62" spans="2:27" ht="44.45" customHeight="1">
      <c r="B62" s="1511" t="s">
        <v>31</v>
      </c>
      <c r="C62" s="1512" t="s">
        <v>32</v>
      </c>
      <c r="D62" s="1513">
        <v>14201194.864197327</v>
      </c>
      <c r="E62" s="1514">
        <v>14336900.096050849</v>
      </c>
      <c r="F62" s="1515">
        <v>14580706.08052413</v>
      </c>
      <c r="G62" s="1516">
        <v>14988325.507457552</v>
      </c>
      <c r="H62" s="1517">
        <v>15565097.929403644</v>
      </c>
      <c r="I62" s="1518">
        <v>16107314.37917034</v>
      </c>
      <c r="J62" s="1519">
        <v>16555736.047306996</v>
      </c>
      <c r="K62" s="1520">
        <v>16887493.529484913</v>
      </c>
      <c r="L62" s="1521">
        <v>16906736.067928836</v>
      </c>
      <c r="M62" s="1522">
        <v>16471109.176663265</v>
      </c>
      <c r="N62" s="1523">
        <v>16915098.008718569</v>
      </c>
      <c r="O62" s="1524">
        <v>17179657.725754477</v>
      </c>
      <c r="P62" s="1525">
        <v>17572971.181698177</v>
      </c>
      <c r="Q62" s="1526">
        <v>17945127.919980951</v>
      </c>
      <c r="R62" s="1527">
        <v>18397982.424198873</v>
      </c>
      <c r="S62" s="1528">
        <v>18939896.635141853</v>
      </c>
      <c r="T62" s="1529">
        <v>19284549.640465494</v>
      </c>
      <c r="U62" s="1530">
        <v>19758460.116069812</v>
      </c>
      <c r="V62" s="1531">
        <v>20344601.941551555</v>
      </c>
      <c r="W62" s="1532">
        <v>20870296.002287816</v>
      </c>
      <c r="X62" s="1533">
        <v>20418851.9459139</v>
      </c>
      <c r="Y62" s="1534">
        <v>21655210.227507401</v>
      </c>
      <c r="Z62" s="1535">
        <v>22199240.110216405</v>
      </c>
      <c r="AA62" s="1536">
        <v>22840288.655341811</v>
      </c>
    </row>
    <row r="63" spans="2:27" ht="44.45" customHeight="1">
      <c r="B63" s="1537" t="s">
        <v>31</v>
      </c>
      <c r="C63" s="1538" t="s">
        <v>33</v>
      </c>
      <c r="D63" s="1539">
        <v>9884024.4560000002</v>
      </c>
      <c r="E63" s="1540">
        <v>10223808.761</v>
      </c>
      <c r="F63" s="1541">
        <v>10545487.823999999</v>
      </c>
      <c r="G63" s="1542">
        <v>11051413.697000001</v>
      </c>
      <c r="H63" s="1543">
        <v>11774846.104</v>
      </c>
      <c r="I63" s="1544">
        <v>12567500.824999999</v>
      </c>
      <c r="J63" s="1545">
        <v>13304108.691</v>
      </c>
      <c r="K63" s="1546">
        <v>13956204.161</v>
      </c>
      <c r="L63" s="1547">
        <v>14247897.631999999</v>
      </c>
      <c r="M63" s="1548">
        <v>14006528.504000001</v>
      </c>
      <c r="N63" s="1549">
        <v>14539845.025</v>
      </c>
      <c r="O63" s="1550">
        <v>15055228.607999999</v>
      </c>
      <c r="P63" s="1551">
        <v>15681140.199999999</v>
      </c>
      <c r="Q63" s="1552">
        <v>16233259.256999999</v>
      </c>
      <c r="R63" s="1553">
        <v>16906767.004999999</v>
      </c>
      <c r="S63" s="1554">
        <v>17543951.899</v>
      </c>
      <c r="T63" s="1555">
        <v>18026678.135000002</v>
      </c>
      <c r="U63" s="1556">
        <v>18779119.114999998</v>
      </c>
      <c r="V63" s="1557">
        <v>19767243.574999999</v>
      </c>
      <c r="W63" s="1558">
        <v>20589955.923999999</v>
      </c>
      <c r="X63" s="1559">
        <v>20418851.9459139</v>
      </c>
      <c r="Y63" s="1560">
        <v>22586694.610100798</v>
      </c>
      <c r="Z63" s="1561">
        <v>24623826.716519199</v>
      </c>
      <c r="AA63" s="1562">
        <v>26246485.096671</v>
      </c>
    </row>
    <row r="64" spans="2:27" ht="44.45" customHeight="1">
      <c r="B64" s="1563" t="s">
        <v>34</v>
      </c>
      <c r="C64" s="1564" t="s">
        <v>32</v>
      </c>
      <c r="D64" s="1565">
        <v>1721772.9960958671</v>
      </c>
      <c r="E64" s="1566">
        <v>1664069.3127217449</v>
      </c>
      <c r="F64" s="1567">
        <v>1681380.4177339813</v>
      </c>
      <c r="G64" s="1568">
        <v>1786506.0372628355</v>
      </c>
      <c r="H64" s="1569">
        <v>1913978.7196256688</v>
      </c>
      <c r="I64" s="1570">
        <v>1970003.7503925476</v>
      </c>
      <c r="J64" s="1571">
        <v>2080375.1593190534</v>
      </c>
      <c r="K64" s="1572">
        <v>2167035.6001681895</v>
      </c>
      <c r="L64" s="1573">
        <v>2120557.9061050364</v>
      </c>
      <c r="M64" s="1574">
        <v>1932443.8983053949</v>
      </c>
      <c r="N64" s="1575">
        <v>2046697.1913861623</v>
      </c>
      <c r="O64" s="1576">
        <v>2060965.7385477687</v>
      </c>
      <c r="P64" s="1577">
        <v>2061175.570123676</v>
      </c>
      <c r="Q64" s="1578">
        <v>2130000.3270208142</v>
      </c>
      <c r="R64" s="1579">
        <v>2149934.3267318783</v>
      </c>
      <c r="S64" s="1580">
        <v>2166301.1896525426</v>
      </c>
      <c r="T64" s="1581">
        <v>2150039.2425198327</v>
      </c>
      <c r="U64" s="1582">
        <v>2213408.3784434157</v>
      </c>
      <c r="V64" s="1583">
        <v>2321786.3873988143</v>
      </c>
      <c r="W64" s="1584">
        <v>2334166.4503772617</v>
      </c>
      <c r="X64" s="1585">
        <v>2232922.7150026602</v>
      </c>
      <c r="Y64" s="1586">
        <v>2397407.7417703401</v>
      </c>
      <c r="Z64" s="1587">
        <v>2418566.6651505949</v>
      </c>
      <c r="AA64" s="1588">
        <v>2398080.7364838761</v>
      </c>
    </row>
    <row r="65" spans="2:28" ht="44.45" customHeight="1">
      <c r="B65" s="1589" t="s">
        <v>34</v>
      </c>
      <c r="C65" s="1590" t="s">
        <v>33</v>
      </c>
      <c r="D65" s="1591">
        <v>1549438.477</v>
      </c>
      <c r="E65" s="1592">
        <v>1472931.5460000001</v>
      </c>
      <c r="F65" s="1593">
        <v>1470280.193</v>
      </c>
      <c r="G65" s="1594">
        <v>1525598.4509999999</v>
      </c>
      <c r="H65" s="1595">
        <v>1609515.155</v>
      </c>
      <c r="I65" s="1596">
        <v>1692920.8940000001</v>
      </c>
      <c r="J65" s="1597">
        <v>1794744.585</v>
      </c>
      <c r="K65" s="1598">
        <v>1848323.547</v>
      </c>
      <c r="L65" s="1599">
        <v>1804393.692</v>
      </c>
      <c r="M65" s="1600">
        <v>1693758.3540000001</v>
      </c>
      <c r="N65" s="1601">
        <v>1791742.513</v>
      </c>
      <c r="O65" s="1602">
        <v>1863738.024</v>
      </c>
      <c r="P65" s="1603">
        <v>1927324.612</v>
      </c>
      <c r="Q65" s="1604">
        <v>1987179.2890000001</v>
      </c>
      <c r="R65" s="1605">
        <v>2045615.226</v>
      </c>
      <c r="S65" s="1606">
        <v>2123243.202</v>
      </c>
      <c r="T65" s="1607">
        <v>2098271.5490000001</v>
      </c>
      <c r="U65" s="1608">
        <v>2192925.3670000001</v>
      </c>
      <c r="V65" s="1609">
        <v>2330106.5240000002</v>
      </c>
      <c r="W65" s="1610">
        <v>2364316.202</v>
      </c>
      <c r="X65" s="1611">
        <v>2232922.7150026602</v>
      </c>
      <c r="Y65" s="1612">
        <v>2509411.3136403998</v>
      </c>
      <c r="Z65" s="1613">
        <v>2785093.2148384899</v>
      </c>
      <c r="AA65" s="1614">
        <v>2954350.6118555302</v>
      </c>
    </row>
    <row r="67" spans="2:28" ht="44.45" customHeight="1">
      <c r="B67" s="1615" t="s">
        <v>46</v>
      </c>
      <c r="AB67" s="1616" t="s">
        <v>0</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9"/>
  <sheetViews>
    <sheetView workbookViewId="0"/>
  </sheetViews>
  <sheetFormatPr baseColWidth="10" defaultRowHeight="15"/>
  <cols>
    <col min="2" max="2" width="115" style="1617" customWidth="1"/>
  </cols>
  <sheetData>
    <row r="1" spans="2:2">
      <c r="B1" s="1618" t="s">
        <v>0</v>
      </c>
    </row>
    <row r="2" spans="2:2" ht="55.5" customHeight="1">
      <c r="B2" s="1617" t="s">
        <v>47</v>
      </c>
    </row>
    <row r="4" spans="2:2" ht="39.75" customHeight="1">
      <c r="B4" s="1617" t="s">
        <v>29</v>
      </c>
    </row>
    <row r="6" spans="2:2" ht="39.75" customHeight="1">
      <c r="B6" s="1617" t="s">
        <v>48</v>
      </c>
    </row>
    <row r="8" spans="2:2">
      <c r="B8" s="1617" t="s">
        <v>49</v>
      </c>
    </row>
    <row r="9" spans="2:2">
      <c r="B9" s="1617" t="s">
        <v>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B67"/>
  <sheetViews>
    <sheetView topLeftCell="A47" workbookViewId="0">
      <selection activeCell="D10" sqref="D10"/>
    </sheetView>
  </sheetViews>
  <sheetFormatPr baseColWidth="10" defaultRowHeight="19.899999999999999" customHeight="1"/>
  <cols>
    <col min="2" max="2" width="28.85546875" customWidth="1"/>
  </cols>
  <sheetData>
    <row r="1" spans="2:27" ht="19.899999999999999" customHeight="1">
      <c r="B1" s="1" t="s">
        <v>0</v>
      </c>
    </row>
    <row r="2" spans="2:27" ht="19.899999999999999" customHeight="1">
      <c r="B2" s="2" t="s">
        <v>1</v>
      </c>
    </row>
    <row r="4" spans="2:27" ht="19.899999999999999" customHeight="1">
      <c r="B4" s="3" t="s">
        <v>2</v>
      </c>
      <c r="C4" s="4" t="s">
        <v>2</v>
      </c>
      <c r="D4" s="5" t="s">
        <v>3</v>
      </c>
      <c r="E4" s="6" t="s">
        <v>4</v>
      </c>
      <c r="F4" s="7" t="s">
        <v>5</v>
      </c>
      <c r="G4" s="8" t="s">
        <v>6</v>
      </c>
      <c r="H4" s="9" t="s">
        <v>7</v>
      </c>
      <c r="I4" s="10" t="s">
        <v>8</v>
      </c>
      <c r="J4" s="11" t="s">
        <v>9</v>
      </c>
      <c r="K4" s="12" t="s">
        <v>10</v>
      </c>
      <c r="L4" s="13" t="s">
        <v>11</v>
      </c>
      <c r="M4" s="14" t="s">
        <v>12</v>
      </c>
      <c r="N4" s="15" t="s">
        <v>13</v>
      </c>
      <c r="O4" s="16" t="s">
        <v>14</v>
      </c>
      <c r="P4" s="17" t="s">
        <v>15</v>
      </c>
      <c r="Q4" s="18" t="s">
        <v>16</v>
      </c>
      <c r="R4" s="19" t="s">
        <v>17</v>
      </c>
      <c r="S4" s="20" t="s">
        <v>18</v>
      </c>
      <c r="T4" s="21" t="s">
        <v>19</v>
      </c>
      <c r="U4" s="22" t="s">
        <v>20</v>
      </c>
      <c r="V4" s="23" t="s">
        <v>21</v>
      </c>
      <c r="W4" s="24" t="s">
        <v>22</v>
      </c>
      <c r="X4" s="25" t="s">
        <v>23</v>
      </c>
      <c r="Y4" s="26" t="s">
        <v>24</v>
      </c>
      <c r="Z4" s="27" t="s">
        <v>25</v>
      </c>
      <c r="AA4" s="28" t="s">
        <v>26</v>
      </c>
    </row>
    <row r="5" spans="2:27" ht="19.899999999999999" customHeight="1">
      <c r="B5" s="29" t="s">
        <v>27</v>
      </c>
      <c r="C5" s="30" t="s">
        <v>28</v>
      </c>
      <c r="D5" s="31" t="s">
        <v>29</v>
      </c>
      <c r="E5" s="32" t="s">
        <v>29</v>
      </c>
      <c r="F5" s="33" t="s">
        <v>29</v>
      </c>
      <c r="G5" s="34" t="s">
        <v>29</v>
      </c>
      <c r="H5" s="35" t="s">
        <v>29</v>
      </c>
      <c r="I5" s="36" t="s">
        <v>29</v>
      </c>
      <c r="J5" s="37" t="s">
        <v>29</v>
      </c>
      <c r="K5" s="38" t="s">
        <v>29</v>
      </c>
      <c r="L5" s="39" t="s">
        <v>29</v>
      </c>
      <c r="M5" s="40" t="s">
        <v>29</v>
      </c>
      <c r="N5" s="41" t="s">
        <v>29</v>
      </c>
      <c r="O5" s="42" t="s">
        <v>29</v>
      </c>
      <c r="P5" s="43" t="s">
        <v>29</v>
      </c>
      <c r="Q5" s="44" t="s">
        <v>29</v>
      </c>
      <c r="R5" s="45" t="s">
        <v>29</v>
      </c>
      <c r="S5" s="46" t="s">
        <v>29</v>
      </c>
      <c r="T5" s="47" t="s">
        <v>29</v>
      </c>
      <c r="U5" s="48" t="s">
        <v>29</v>
      </c>
      <c r="V5" s="49" t="s">
        <v>29</v>
      </c>
      <c r="W5" s="50" t="s">
        <v>29</v>
      </c>
      <c r="X5" s="51" t="s">
        <v>29</v>
      </c>
      <c r="Y5" s="52" t="s">
        <v>29</v>
      </c>
      <c r="Z5" s="53" t="s">
        <v>29</v>
      </c>
      <c r="AA5" s="54" t="s">
        <v>29</v>
      </c>
    </row>
    <row r="6" spans="2:27" ht="39.75" customHeight="1">
      <c r="B6" s="55" t="s">
        <v>30</v>
      </c>
      <c r="C6" s="56"/>
      <c r="D6" s="57"/>
      <c r="E6" s="58"/>
      <c r="F6" s="59"/>
      <c r="G6" s="60"/>
      <c r="H6" s="61"/>
      <c r="I6" s="62"/>
      <c r="J6" s="63"/>
      <c r="K6" s="64"/>
      <c r="L6" s="65"/>
      <c r="M6" s="66"/>
      <c r="N6" s="67"/>
      <c r="O6" s="68"/>
      <c r="P6" s="69"/>
      <c r="Q6" s="70"/>
      <c r="R6" s="71"/>
      <c r="S6" s="72"/>
      <c r="T6" s="73"/>
      <c r="U6" s="74"/>
      <c r="V6" s="75"/>
      <c r="W6" s="76"/>
      <c r="X6" s="77"/>
      <c r="Y6" s="78"/>
      <c r="Z6" s="79"/>
      <c r="AA6" s="80" t="s">
        <v>29</v>
      </c>
    </row>
    <row r="7" spans="2:27" ht="19.899999999999999" customHeight="1">
      <c r="B7" s="81" t="s">
        <v>31</v>
      </c>
      <c r="C7" s="82" t="s">
        <v>32</v>
      </c>
      <c r="D7" s="83">
        <v>321972.17388122773</v>
      </c>
      <c r="E7" s="84">
        <v>326867.25354548893</v>
      </c>
      <c r="F7" s="85">
        <v>332204.75657770468</v>
      </c>
      <c r="G7" s="86">
        <v>335905.86600743147</v>
      </c>
      <c r="H7" s="87">
        <v>346560.60167850967</v>
      </c>
      <c r="I7" s="88">
        <v>355037.15138564492</v>
      </c>
      <c r="J7" s="89">
        <v>363736.56525447743</v>
      </c>
      <c r="K7" s="90">
        <v>377301.64468417346</v>
      </c>
      <c r="L7" s="91">
        <v>380274.89276129392</v>
      </c>
      <c r="M7" s="92">
        <v>372588.0070734538</v>
      </c>
      <c r="N7" s="93">
        <v>383334.40017534228</v>
      </c>
      <c r="O7" s="94">
        <v>390941.74660231086</v>
      </c>
      <c r="P7" s="95">
        <v>394024.38870442502</v>
      </c>
      <c r="Q7" s="96">
        <v>395650.42677987425</v>
      </c>
      <c r="R7" s="97">
        <v>402305.28504963743</v>
      </c>
      <c r="S7" s="98">
        <v>411248.38429942465</v>
      </c>
      <c r="T7" s="99">
        <v>415121.79207264859</v>
      </c>
      <c r="U7" s="100">
        <v>421610.30091870483</v>
      </c>
      <c r="V7" s="101">
        <v>429201.23273366375</v>
      </c>
      <c r="W7" s="102">
        <v>439199.60425477399</v>
      </c>
      <c r="X7" s="103">
        <v>417994.9</v>
      </c>
      <c r="Y7" s="104">
        <v>445018.52912910999</v>
      </c>
      <c r="Z7" s="105">
        <v>458687.71465510014</v>
      </c>
      <c r="AA7" s="106">
        <v>463861.3577115098</v>
      </c>
    </row>
    <row r="8" spans="2:27" ht="19.899999999999999" customHeight="1">
      <c r="B8" s="107" t="s">
        <v>31</v>
      </c>
      <c r="C8" s="108" t="s">
        <v>33</v>
      </c>
      <c r="D8" s="109">
        <v>228625.4</v>
      </c>
      <c r="E8" s="110">
        <v>236804.2</v>
      </c>
      <c r="F8" s="111">
        <v>244560.7</v>
      </c>
      <c r="G8" s="112">
        <v>251865.8</v>
      </c>
      <c r="H8" s="113">
        <v>264845.40000000002</v>
      </c>
      <c r="I8" s="114">
        <v>276828.7</v>
      </c>
      <c r="J8" s="115">
        <v>290022.59999999998</v>
      </c>
      <c r="K8" s="116">
        <v>306588.90000000002</v>
      </c>
      <c r="L8" s="117">
        <v>313984</v>
      </c>
      <c r="M8" s="118">
        <v>311073.7</v>
      </c>
      <c r="N8" s="119">
        <v>324827</v>
      </c>
      <c r="O8" s="120">
        <v>339303.2</v>
      </c>
      <c r="P8" s="121">
        <v>347256.9</v>
      </c>
      <c r="Q8" s="122">
        <v>353107</v>
      </c>
      <c r="R8" s="123">
        <v>362940</v>
      </c>
      <c r="S8" s="124">
        <v>372548.9</v>
      </c>
      <c r="T8" s="125">
        <v>382874.7</v>
      </c>
      <c r="U8" s="126">
        <v>395972</v>
      </c>
      <c r="V8" s="127">
        <v>410351.2</v>
      </c>
      <c r="W8" s="128">
        <v>429083.2</v>
      </c>
      <c r="X8" s="129">
        <v>417994.9</v>
      </c>
      <c r="Y8" s="130">
        <v>452382.9</v>
      </c>
      <c r="Z8" s="131">
        <v>508199.7</v>
      </c>
      <c r="AA8" s="132">
        <v>539071.6</v>
      </c>
    </row>
    <row r="9" spans="2:27" ht="19.899999999999999" customHeight="1">
      <c r="B9" s="133" t="s">
        <v>34</v>
      </c>
      <c r="C9" s="134" t="s">
        <v>32</v>
      </c>
      <c r="D9" s="1619">
        <f>VA!D9/VA!D7</f>
        <v>0.16210372312954438</v>
      </c>
      <c r="E9" s="1619">
        <f>VA!E9/VA!E7</f>
        <v>0.16080795449552313</v>
      </c>
      <c r="F9" s="1619">
        <f>VA!F9/VA!F7</f>
        <v>0.15888743449203022</v>
      </c>
      <c r="G9" s="1619">
        <f>VA!G9/VA!G7</f>
        <v>0.15682234061114575</v>
      </c>
      <c r="H9" s="1619">
        <f>VA!H9/VA!H7</f>
        <v>0.15973798588964874</v>
      </c>
      <c r="I9" s="1619">
        <f>VA!I9/VA!I7</f>
        <v>0.16005276957753159</v>
      </c>
      <c r="J9" s="1619">
        <f>VA!J9/VA!J7</f>
        <v>0.15259924257980653</v>
      </c>
      <c r="K9" s="1619">
        <f>VA!K9/VA!K7</f>
        <v>0.1564432243351988</v>
      </c>
      <c r="L9" s="1619">
        <f>VA!L9/VA!L7</f>
        <v>0.15003442511649531</v>
      </c>
      <c r="M9" s="1619">
        <f>VA!M9/VA!M7</f>
        <v>0.14130437495045317</v>
      </c>
      <c r="N9" s="1619">
        <f>VA!N9/VA!N7</f>
        <v>0.14300614903275341</v>
      </c>
      <c r="O9" s="1619">
        <f>VA!O9/VA!O7</f>
        <v>0.14108707859777256</v>
      </c>
      <c r="P9" s="1619">
        <f>VA!P9/VA!P7</f>
        <v>0.13765635670133139</v>
      </c>
      <c r="Q9" s="1619">
        <f>VA!Q9/VA!Q7</f>
        <v>0.13988697883278406</v>
      </c>
      <c r="R9" s="1619">
        <f>VA!R9/VA!R7</f>
        <v>0.13978758774048772</v>
      </c>
      <c r="S9" s="1619">
        <f>VA!S9/VA!S7</f>
        <v>0.13868371053302764</v>
      </c>
      <c r="T9" s="1619">
        <f>VA!T9/VA!T7</f>
        <v>0.13465175020740319</v>
      </c>
      <c r="U9" s="1619">
        <f>VA!U9/VA!U7</f>
        <v>0.13592100658143608</v>
      </c>
      <c r="V9" s="1619">
        <f>VA!V9/VA!V7</f>
        <v>0.1351784471190639</v>
      </c>
      <c r="W9" s="1619">
        <f>VA!W9/VA!W7</f>
        <v>0.13614369794244069</v>
      </c>
      <c r="X9" s="1619">
        <f>VA!X9/VA!X7</f>
        <v>0.13326909012526231</v>
      </c>
      <c r="Y9" s="1619">
        <f>VA!Y9/VA!Y7</f>
        <v>0.11881909749573431</v>
      </c>
      <c r="Z9" s="1619">
        <f>VA!Z9/VA!Z7</f>
        <v>0.12948860424514003</v>
      </c>
      <c r="AA9" s="1619">
        <f>VA!AA9/VA!AA7</f>
        <v>0.12601487803617731</v>
      </c>
    </row>
    <row r="10" spans="2:27" ht="19.899999999999999" customHeight="1">
      <c r="B10" s="159" t="s">
        <v>34</v>
      </c>
      <c r="C10" s="160" t="s">
        <v>33</v>
      </c>
      <c r="D10" s="1619">
        <f>VA!D10/VA!D8</f>
        <v>0.19664525463924831</v>
      </c>
      <c r="E10" s="1619">
        <f>VA!E10/VA!E8</f>
        <v>0.19021664311697173</v>
      </c>
      <c r="F10" s="1619">
        <f>VA!F10/VA!F8</f>
        <v>0.187651572799718</v>
      </c>
      <c r="G10" s="1619">
        <f>VA!G10/VA!G8</f>
        <v>0.18087052708227955</v>
      </c>
      <c r="H10" s="1619">
        <f>VA!H10/VA!H8</f>
        <v>0.18032444588427812</v>
      </c>
      <c r="I10" s="1619">
        <f>VA!I10/VA!I8</f>
        <v>0.17774854991552538</v>
      </c>
      <c r="J10" s="1619">
        <f>VA!J10/VA!J8</f>
        <v>0.16837653341498215</v>
      </c>
      <c r="K10" s="1619">
        <f>VA!K10/VA!K8</f>
        <v>0.1687931298230301</v>
      </c>
      <c r="L10" s="1619">
        <f>VA!L10/VA!L8</f>
        <v>0.15675480279249898</v>
      </c>
      <c r="M10" s="1619">
        <f>VA!M10/VA!M8</f>
        <v>0.14355569114328856</v>
      </c>
      <c r="N10" s="1619">
        <f>VA!N10/VA!N8</f>
        <v>0.14681291887681752</v>
      </c>
      <c r="O10" s="1619">
        <f>VA!O10/VA!O8</f>
        <v>0.14455301335206977</v>
      </c>
      <c r="P10" s="1619">
        <f>VA!P10/VA!P8</f>
        <v>0.14100079796830531</v>
      </c>
      <c r="Q10" s="1619">
        <f>VA!Q10/VA!Q8</f>
        <v>0.14153132053456882</v>
      </c>
      <c r="R10" s="1619">
        <f>VA!R10/VA!R8</f>
        <v>0.14040640326224721</v>
      </c>
      <c r="S10" s="1619">
        <f>VA!S10/VA!S8</f>
        <v>0.14017945026813927</v>
      </c>
      <c r="T10" s="1619">
        <f>VA!T10/VA!T8</f>
        <v>0.13706938588525175</v>
      </c>
      <c r="U10" s="1619">
        <f>VA!U10/VA!U8</f>
        <v>0.13936768256341356</v>
      </c>
      <c r="V10" s="1619">
        <f>VA!V10/VA!V8</f>
        <v>0.13822135770530219</v>
      </c>
      <c r="W10" s="1619">
        <f>VA!W10/VA!W8</f>
        <v>0.13870200464618515</v>
      </c>
      <c r="X10" s="1619">
        <f>VA!X10/VA!X8</f>
        <v>0.13326909012526231</v>
      </c>
      <c r="Y10" s="1619">
        <f>VA!Y10/VA!Y8</f>
        <v>0.12019419832181985</v>
      </c>
      <c r="Z10" s="1619">
        <f>VA!Z10/VA!Z8</f>
        <v>0.13486214179189793</v>
      </c>
      <c r="AA10" s="1619">
        <f>VA!AA10/VA!AA8</f>
        <v>0.12449682008846301</v>
      </c>
    </row>
    <row r="11" spans="2:27" ht="19.899999999999999" customHeight="1">
      <c r="B11" s="185" t="s">
        <v>35</v>
      </c>
      <c r="C11" s="186"/>
      <c r="D11" s="187"/>
      <c r="E11" s="188"/>
      <c r="F11" s="189"/>
      <c r="G11" s="190"/>
      <c r="H11" s="191"/>
      <c r="I11" s="192"/>
      <c r="J11" s="193"/>
      <c r="K11" s="194"/>
      <c r="L11" s="195"/>
      <c r="M11" s="196"/>
      <c r="N11" s="197"/>
      <c r="O11" s="198"/>
      <c r="P11" s="199"/>
      <c r="Q11" s="200"/>
      <c r="R11" s="201"/>
      <c r="S11" s="202"/>
      <c r="T11" s="203"/>
      <c r="U11" s="204"/>
      <c r="V11" s="205"/>
      <c r="W11" s="206"/>
      <c r="X11" s="207"/>
      <c r="Y11" s="208"/>
      <c r="Z11" s="209"/>
      <c r="AA11" s="210" t="s">
        <v>29</v>
      </c>
    </row>
    <row r="12" spans="2:27" ht="19.899999999999999" customHeight="1">
      <c r="B12" s="211" t="s">
        <v>31</v>
      </c>
      <c r="C12" s="212" t="s">
        <v>32</v>
      </c>
      <c r="D12" s="213">
        <v>3277893.3860265808</v>
      </c>
      <c r="E12" s="214">
        <v>3374199.1800732599</v>
      </c>
      <c r="F12" s="215">
        <v>3440262.0888906955</v>
      </c>
      <c r="G12" s="216">
        <v>3532082.6501993388</v>
      </c>
      <c r="H12" s="217">
        <v>3700528.2282875837</v>
      </c>
      <c r="I12" s="218">
        <v>3942186.8819875894</v>
      </c>
      <c r="J12" s="219">
        <v>4222852.7169375941</v>
      </c>
      <c r="K12" s="220">
        <v>4442355.5055518514</v>
      </c>
      <c r="L12" s="221">
        <v>4597497.1675213939</v>
      </c>
      <c r="M12" s="222">
        <v>4347505.2119623432</v>
      </c>
      <c r="N12" s="223">
        <v>4491509.9791313726</v>
      </c>
      <c r="O12" s="224">
        <v>4570972.952338988</v>
      </c>
      <c r="P12" s="225">
        <v>4533399.4382336028</v>
      </c>
      <c r="Q12" s="226">
        <v>4532871.1307198117</v>
      </c>
      <c r="R12" s="227">
        <v>4661328.633761989</v>
      </c>
      <c r="S12" s="228">
        <v>4864094.2608747026</v>
      </c>
      <c r="T12" s="229">
        <v>4987945.2813956253</v>
      </c>
      <c r="U12" s="230">
        <v>5247639.2108629514</v>
      </c>
      <c r="V12" s="231">
        <v>5403605.2535275919</v>
      </c>
      <c r="W12" s="232">
        <v>5598111.4515644293</v>
      </c>
      <c r="X12" s="233">
        <v>5315366</v>
      </c>
      <c r="Y12" s="234">
        <v>5524223.9999999991</v>
      </c>
      <c r="Z12" s="235">
        <v>5684624.3580530379</v>
      </c>
      <c r="AA12" s="236">
        <v>5711198.4490473485</v>
      </c>
    </row>
    <row r="13" spans="2:27" ht="19.899999999999999" customHeight="1">
      <c r="B13" s="237" t="s">
        <v>31</v>
      </c>
      <c r="C13" s="238" t="s">
        <v>33</v>
      </c>
      <c r="D13" s="239">
        <v>2187207</v>
      </c>
      <c r="E13" s="240">
        <v>2366279</v>
      </c>
      <c r="F13" s="241">
        <v>2474186</v>
      </c>
      <c r="G13" s="242">
        <v>2590891</v>
      </c>
      <c r="H13" s="243">
        <v>2796513</v>
      </c>
      <c r="I13" s="244">
        <v>2974445</v>
      </c>
      <c r="J13" s="245">
        <v>3208577</v>
      </c>
      <c r="K13" s="246">
        <v>3492426</v>
      </c>
      <c r="L13" s="247">
        <v>3662668</v>
      </c>
      <c r="M13" s="248">
        <v>3569244</v>
      </c>
      <c r="N13" s="249">
        <v>3653610</v>
      </c>
      <c r="O13" s="250">
        <v>3701935</v>
      </c>
      <c r="P13" s="251">
        <v>3706986</v>
      </c>
      <c r="Q13" s="252">
        <v>3739215</v>
      </c>
      <c r="R13" s="253">
        <v>3962801</v>
      </c>
      <c r="S13" s="254">
        <v>4191609</v>
      </c>
      <c r="T13" s="255">
        <v>4360876</v>
      </c>
      <c r="U13" s="256">
        <v>4661221</v>
      </c>
      <c r="V13" s="257">
        <v>4941127</v>
      </c>
      <c r="W13" s="258">
        <v>5330260</v>
      </c>
      <c r="X13" s="259">
        <v>5315366</v>
      </c>
      <c r="Y13" s="260">
        <v>5749003</v>
      </c>
      <c r="Z13" s="261">
        <v>6418123</v>
      </c>
      <c r="AA13" s="262">
        <v>6995553</v>
      </c>
    </row>
    <row r="14" spans="2:27" ht="19.899999999999999" customHeight="1">
      <c r="B14" s="263" t="s">
        <v>34</v>
      </c>
      <c r="C14" s="264" t="s">
        <v>32</v>
      </c>
      <c r="D14" s="1619">
        <f>VA!D14/VA!D12</f>
        <v>0.15253905534537293</v>
      </c>
      <c r="E14" s="1619">
        <f>VA!E14/VA!E12</f>
        <v>0.15382222403376578</v>
      </c>
      <c r="F14" s="1619">
        <f>VA!F14/VA!F12</f>
        <v>0.15754810029754029</v>
      </c>
      <c r="G14" s="1619">
        <f>VA!G14/VA!G12</f>
        <v>0.15468404835411828</v>
      </c>
      <c r="H14" s="1619">
        <f>VA!H14/VA!H12</f>
        <v>0.1611131898570668</v>
      </c>
      <c r="I14" s="1619">
        <f>VA!I14/VA!I12</f>
        <v>0.17361931318609852</v>
      </c>
      <c r="J14" s="1619">
        <f>VA!J14/VA!J12</f>
        <v>0.19650575526557629</v>
      </c>
      <c r="K14" s="1619">
        <f>VA!K14/VA!K12</f>
        <v>0.2004183863582556</v>
      </c>
      <c r="L14" s="1619">
        <f>VA!L14/VA!L12</f>
        <v>0.21059998294982779</v>
      </c>
      <c r="M14" s="1619">
        <f>VA!M14/VA!M12</f>
        <v>0.19660006232936708</v>
      </c>
      <c r="N14" s="1619">
        <f>VA!N14/VA!N12</f>
        <v>0.2123810806436878</v>
      </c>
      <c r="O14" s="1619">
        <f>VA!O14/VA!O12</f>
        <v>0.23187140900591688</v>
      </c>
      <c r="P14" s="1619">
        <f>VA!P14/VA!P12</f>
        <v>0.2247270673472829</v>
      </c>
      <c r="Q14" s="1619">
        <f>VA!Q14/VA!Q12</f>
        <v>0.222679522544902</v>
      </c>
      <c r="R14" s="1619">
        <f>VA!R14/VA!R12</f>
        <v>0.22409475079877306</v>
      </c>
      <c r="S14" s="1619">
        <f>VA!S14/VA!S12</f>
        <v>0.23153763259743301</v>
      </c>
      <c r="T14" s="1619">
        <f>VA!T14/VA!T12</f>
        <v>0.23597956381839272</v>
      </c>
      <c r="U14" s="1619">
        <f>VA!U14/VA!U12</f>
        <v>0.24303078915131238</v>
      </c>
      <c r="V14" s="1619">
        <f>VA!V14/VA!V12</f>
        <v>0.2406444446954154</v>
      </c>
      <c r="W14" s="1619">
        <f>VA!W14/VA!W12</f>
        <v>0.24254274241070956</v>
      </c>
      <c r="X14" s="1619">
        <f>VA!X14/VA!X12</f>
        <v>0.22803791874350704</v>
      </c>
      <c r="Y14" s="1619">
        <f>VA!Y14/VA!Y12</f>
        <v>0.2229174631586264</v>
      </c>
      <c r="Z14" s="1619">
        <f>VA!Z14/VA!Z12</f>
        <v>0.23462907646030751</v>
      </c>
      <c r="AA14" s="1619">
        <f>VA!AA14/VA!AA12</f>
        <v>0.23986799719572618</v>
      </c>
    </row>
    <row r="15" spans="2:27" ht="19.899999999999999" customHeight="1">
      <c r="B15" s="289" t="s">
        <v>34</v>
      </c>
      <c r="C15" s="290" t="s">
        <v>33</v>
      </c>
      <c r="D15" s="1619">
        <f>VA!D15/VA!D13</f>
        <v>0.25493837574587136</v>
      </c>
      <c r="E15" s="1619">
        <f>VA!E15/VA!E13</f>
        <v>0.25756176680771792</v>
      </c>
      <c r="F15" s="1619">
        <f>VA!F15/VA!F13</f>
        <v>0.24303104132025644</v>
      </c>
      <c r="G15" s="1619">
        <f>VA!G15/VA!G13</f>
        <v>0.23573396179152267</v>
      </c>
      <c r="H15" s="1619">
        <f>VA!H15/VA!H13</f>
        <v>0.24995342413927629</v>
      </c>
      <c r="I15" s="1619">
        <f>VA!I15/VA!I13</f>
        <v>0.24930970315470619</v>
      </c>
      <c r="J15" s="1619">
        <f>VA!J15/VA!J13</f>
        <v>0.25523121308916696</v>
      </c>
      <c r="K15" s="1619">
        <f>VA!K15/VA!K13</f>
        <v>0.25573627043207214</v>
      </c>
      <c r="L15" s="1619">
        <f>VA!L15/VA!L13</f>
        <v>0.24168993749911266</v>
      </c>
      <c r="M15" s="1619">
        <f>VA!M15/VA!M13</f>
        <v>0.22488403706779364</v>
      </c>
      <c r="N15" s="1619">
        <f>VA!N15/VA!N13</f>
        <v>0.2284726612856873</v>
      </c>
      <c r="O15" s="1619">
        <f>VA!O15/VA!O13</f>
        <v>0.24187917940212347</v>
      </c>
      <c r="P15" s="1619">
        <f>VA!P15/VA!P13</f>
        <v>0.24123371385810466</v>
      </c>
      <c r="Q15" s="1619">
        <f>VA!Q15/VA!Q13</f>
        <v>0.24263087305758027</v>
      </c>
      <c r="R15" s="1619">
        <f>VA!R15/VA!R13</f>
        <v>0.25928074611871754</v>
      </c>
      <c r="S15" s="1619">
        <f>VA!S15/VA!S13</f>
        <v>0.26339742089493556</v>
      </c>
      <c r="T15" s="1619">
        <f>VA!T15/VA!T13</f>
        <v>0.26388207323482715</v>
      </c>
      <c r="U15" s="1619">
        <f>VA!U15/VA!U13</f>
        <v>0.25759323576376231</v>
      </c>
      <c r="V15" s="1619">
        <f>VA!V15/VA!V13</f>
        <v>0.24719623680994235</v>
      </c>
      <c r="W15" s="1619">
        <f>VA!W15/VA!W13</f>
        <v>0.24445542994150379</v>
      </c>
      <c r="X15" s="1619">
        <f>VA!X15/VA!X13</f>
        <v>0.22803791874350704</v>
      </c>
      <c r="Y15" s="1619">
        <f>VA!Y15/VA!Y13</f>
        <v>0.21549910480130208</v>
      </c>
      <c r="Z15" s="1619">
        <f>VA!Z15/VA!Z13</f>
        <v>0.21304156994186618</v>
      </c>
      <c r="AA15" s="1619">
        <f>VA!AA15/VA!AA13</f>
        <v>0.21798834202242481</v>
      </c>
    </row>
    <row r="16" spans="2:27" ht="41.25" customHeight="1">
      <c r="B16" s="315" t="s">
        <v>36</v>
      </c>
      <c r="C16" s="316"/>
      <c r="D16" s="317"/>
      <c r="E16" s="318"/>
      <c r="F16" s="319"/>
      <c r="G16" s="320"/>
      <c r="H16" s="321"/>
      <c r="I16" s="322"/>
      <c r="J16" s="323"/>
      <c r="K16" s="324"/>
      <c r="L16" s="325"/>
      <c r="M16" s="326"/>
      <c r="N16" s="327"/>
      <c r="O16" s="328"/>
      <c r="P16" s="329"/>
      <c r="Q16" s="330"/>
      <c r="R16" s="331"/>
      <c r="S16" s="332"/>
      <c r="T16" s="333"/>
      <c r="U16" s="334"/>
      <c r="V16" s="335"/>
      <c r="W16" s="336"/>
      <c r="X16" s="337"/>
      <c r="Y16" s="338"/>
      <c r="Z16" s="339"/>
      <c r="AA16" s="340" t="s">
        <v>29</v>
      </c>
    </row>
    <row r="17" spans="2:27" ht="19.899999999999999" customHeight="1">
      <c r="B17" s="341" t="s">
        <v>31</v>
      </c>
      <c r="C17" s="342" t="s">
        <v>32</v>
      </c>
      <c r="D17" s="343">
        <v>166627.14869343839</v>
      </c>
      <c r="E17" s="344">
        <v>171259.3400800041</v>
      </c>
      <c r="F17" s="345">
        <v>173510.62759104348</v>
      </c>
      <c r="G17" s="346">
        <v>175557.92869239894</v>
      </c>
      <c r="H17" s="347">
        <v>182365.97511559026</v>
      </c>
      <c r="I17" s="348">
        <v>187071.47411813651</v>
      </c>
      <c r="J17" s="349">
        <v>194160.00185464291</v>
      </c>
      <c r="K17" s="350">
        <v>205846.72324276654</v>
      </c>
      <c r="L17" s="351">
        <v>207731.47267390569</v>
      </c>
      <c r="M17" s="352">
        <v>189816.79121512797</v>
      </c>
      <c r="N17" s="353">
        <v>195917.25977972837</v>
      </c>
      <c r="O17" s="354">
        <v>199304.28412385055</v>
      </c>
      <c r="P17" s="355">
        <v>195224.55593017821</v>
      </c>
      <c r="Q17" s="356">
        <v>192987.07999896104</v>
      </c>
      <c r="R17" s="357">
        <v>192142.44877136461</v>
      </c>
      <c r="S17" s="358">
        <v>192731.03455763939</v>
      </c>
      <c r="T17" s="359">
        <v>197220.86042911321</v>
      </c>
      <c r="U17" s="360">
        <v>204622.80478466404</v>
      </c>
      <c r="V17" s="361">
        <v>206251.50877448163</v>
      </c>
      <c r="W17" s="362">
        <v>209596.03594991963</v>
      </c>
      <c r="X17" s="363">
        <v>204507</v>
      </c>
      <c r="Y17" s="364">
        <v>210135.74999220701</v>
      </c>
      <c r="Z17" s="365">
        <v>212395.53693698329</v>
      </c>
      <c r="AA17" s="366">
        <v>211245.9885240783</v>
      </c>
    </row>
    <row r="18" spans="2:27" ht="19.899999999999999" customHeight="1">
      <c r="B18" s="367" t="s">
        <v>31</v>
      </c>
      <c r="C18" s="368" t="s">
        <v>33</v>
      </c>
      <c r="D18" s="369">
        <v>119325</v>
      </c>
      <c r="E18" s="370">
        <v>127287</v>
      </c>
      <c r="F18" s="371">
        <v>130172</v>
      </c>
      <c r="G18" s="372">
        <v>132388</v>
      </c>
      <c r="H18" s="373">
        <v>139016</v>
      </c>
      <c r="I18" s="374">
        <v>143900</v>
      </c>
      <c r="J18" s="375">
        <v>150722</v>
      </c>
      <c r="K18" s="376">
        <v>164129</v>
      </c>
      <c r="L18" s="377">
        <v>170928</v>
      </c>
      <c r="M18" s="378">
        <v>159054</v>
      </c>
      <c r="N18" s="379">
        <v>164666</v>
      </c>
      <c r="O18" s="380">
        <v>171239</v>
      </c>
      <c r="P18" s="381">
        <v>173004</v>
      </c>
      <c r="Q18" s="382">
        <v>175160</v>
      </c>
      <c r="R18" s="383">
        <v>177368</v>
      </c>
      <c r="S18" s="384">
        <v>181406</v>
      </c>
      <c r="T18" s="385">
        <v>185593</v>
      </c>
      <c r="U18" s="386">
        <v>194113</v>
      </c>
      <c r="V18" s="387">
        <v>199751</v>
      </c>
      <c r="W18" s="388">
        <v>205950</v>
      </c>
      <c r="X18" s="389">
        <v>204507</v>
      </c>
      <c r="Y18" s="390">
        <v>215307</v>
      </c>
      <c r="Z18" s="391">
        <v>231139</v>
      </c>
      <c r="AA18" s="392">
        <v>239434</v>
      </c>
    </row>
    <row r="19" spans="2:27" ht="19.899999999999999" customHeight="1">
      <c r="B19" s="393" t="s">
        <v>34</v>
      </c>
      <c r="C19" s="394" t="s">
        <v>32</v>
      </c>
      <c r="D19" s="1619">
        <f>VA!D19/VA!D17</f>
        <v>0.17864052427338184</v>
      </c>
      <c r="E19" s="1619">
        <f>VA!E19/VA!E17</f>
        <v>0.18009702476345854</v>
      </c>
      <c r="F19" s="1619">
        <f>VA!F19/VA!F17</f>
        <v>0.18366510690942164</v>
      </c>
      <c r="G19" s="1619">
        <f>VA!G19/VA!G17</f>
        <v>0.18674521955352688</v>
      </c>
      <c r="H19" s="1619">
        <f>VA!H19/VA!H17</f>
        <v>0.18857372148828763</v>
      </c>
      <c r="I19" s="1619">
        <f>VA!I19/VA!I17</f>
        <v>0.19084739899075873</v>
      </c>
      <c r="J19" s="1619">
        <f>VA!J19/VA!J17</f>
        <v>0.20489375600781248</v>
      </c>
      <c r="K19" s="1619">
        <f>VA!K19/VA!K17</f>
        <v>0.21275413921848715</v>
      </c>
      <c r="L19" s="1619">
        <f>VA!L19/VA!L17</f>
        <v>0.20531947066722425</v>
      </c>
      <c r="M19" s="1619">
        <f>VA!M19/VA!M17</f>
        <v>0.17253664076530711</v>
      </c>
      <c r="N19" s="1619">
        <f>VA!N19/VA!N17</f>
        <v>0.18055934149746439</v>
      </c>
      <c r="O19" s="1619">
        <f>VA!O19/VA!O17</f>
        <v>0.17753636549593121</v>
      </c>
      <c r="P19" s="1619">
        <f>VA!P19/VA!P17</f>
        <v>0.1605896309041063</v>
      </c>
      <c r="Q19" s="1619">
        <f>VA!Q19/VA!Q17</f>
        <v>0.16373043364273279</v>
      </c>
      <c r="R19" s="1619">
        <f>VA!R19/VA!R17</f>
        <v>0.16294015373604939</v>
      </c>
      <c r="S19" s="1619">
        <f>VA!S19/VA!S17</f>
        <v>0.16305934466248295</v>
      </c>
      <c r="T19" s="1619">
        <f>VA!T19/VA!T17</f>
        <v>0.16702980624315764</v>
      </c>
      <c r="U19" s="1619">
        <f>VA!U19/VA!U17</f>
        <v>0.17296125747820981</v>
      </c>
      <c r="V19" s="1619">
        <f>VA!V19/VA!V17</f>
        <v>0.16460091104746072</v>
      </c>
      <c r="W19" s="1619">
        <f>VA!W19/VA!W17</f>
        <v>0.16847757142356934</v>
      </c>
      <c r="X19" s="1619">
        <f>VA!X19/VA!X17</f>
        <v>0.16787200438126812</v>
      </c>
      <c r="Y19" s="1619">
        <f>VA!Y19/VA!Y17</f>
        <v>0.1621815963692807</v>
      </c>
      <c r="Z19" s="1619">
        <f>VA!Z19/VA!Z17</f>
        <v>0.1501681668000279</v>
      </c>
      <c r="AA19" s="1619">
        <f>VA!AA19/VA!AA17</f>
        <v>0.15112364472137305</v>
      </c>
    </row>
    <row r="20" spans="2:27" ht="19.899999999999999" customHeight="1">
      <c r="B20" s="419" t="s">
        <v>34</v>
      </c>
      <c r="C20" s="420" t="s">
        <v>33</v>
      </c>
      <c r="D20" s="1619">
        <f>VA!D20/VA!D18</f>
        <v>0.2761449821914938</v>
      </c>
      <c r="E20" s="1619">
        <f>VA!E20/VA!E18</f>
        <v>0.26817349768633086</v>
      </c>
      <c r="F20" s="1619">
        <f>VA!F20/VA!F18</f>
        <v>0.26084718679900437</v>
      </c>
      <c r="G20" s="1619">
        <f>VA!G20/VA!G18</f>
        <v>0.25157113937819137</v>
      </c>
      <c r="H20" s="1619">
        <f>VA!H20/VA!H18</f>
        <v>0.24602204062841687</v>
      </c>
      <c r="I20" s="1619">
        <f>VA!I20/VA!I18</f>
        <v>0.24280055594162614</v>
      </c>
      <c r="J20" s="1619">
        <f>VA!J20/VA!J18</f>
        <v>0.25019572457902628</v>
      </c>
      <c r="K20" s="1619">
        <f>VA!K20/VA!K18</f>
        <v>0.25223452284483544</v>
      </c>
      <c r="L20" s="1619">
        <f>VA!L20/VA!L18</f>
        <v>0.23627492277450154</v>
      </c>
      <c r="M20" s="1619">
        <f>VA!M20/VA!M18</f>
        <v>0.19046990330328065</v>
      </c>
      <c r="N20" s="1619">
        <f>VA!N20/VA!N18</f>
        <v>0.19469107162377175</v>
      </c>
      <c r="O20" s="1619">
        <f>VA!O20/VA!O18</f>
        <v>0.18878292912245459</v>
      </c>
      <c r="P20" s="1619">
        <f>VA!P20/VA!P18</f>
        <v>0.16904811449446255</v>
      </c>
      <c r="Q20" s="1619">
        <f>VA!Q20/VA!Q18</f>
        <v>0.1701244576387303</v>
      </c>
      <c r="R20" s="1619">
        <f>VA!R20/VA!R18</f>
        <v>0.16947814712913264</v>
      </c>
      <c r="S20" s="1619">
        <f>VA!S20/VA!S18</f>
        <v>0.1719623386216553</v>
      </c>
      <c r="T20" s="1619">
        <f>VA!T20/VA!T18</f>
        <v>0.17141271491920493</v>
      </c>
      <c r="U20" s="1619">
        <f>VA!U20/VA!U18</f>
        <v>0.17797365452082034</v>
      </c>
      <c r="V20" s="1619">
        <f>VA!V20/VA!V18</f>
        <v>0.17170877742789772</v>
      </c>
      <c r="W20" s="1619">
        <f>VA!W20/VA!W18</f>
        <v>0.17038601602330664</v>
      </c>
      <c r="X20" s="1619">
        <f>VA!X20/VA!X18</f>
        <v>0.16787200438126812</v>
      </c>
      <c r="Y20" s="1619">
        <f>VA!Y20/VA!Y18</f>
        <v>0.1726186329287947</v>
      </c>
      <c r="Z20" s="1619">
        <f>VA!Z20/VA!Z18</f>
        <v>0.18140599379594097</v>
      </c>
      <c r="AA20" s="1619">
        <f>VA!AA20/VA!AA18</f>
        <v>0.1704812182062698</v>
      </c>
    </row>
    <row r="21" spans="2:27" ht="19.899999999999999" customHeight="1">
      <c r="B21" s="445" t="s">
        <v>37</v>
      </c>
      <c r="C21" s="446"/>
      <c r="D21" s="447"/>
      <c r="E21" s="448"/>
      <c r="F21" s="449"/>
      <c r="G21" s="450"/>
      <c r="H21" s="451"/>
      <c r="I21" s="452"/>
      <c r="J21" s="453"/>
      <c r="K21" s="454"/>
      <c r="L21" s="455"/>
      <c r="M21" s="456"/>
      <c r="N21" s="457"/>
      <c r="O21" s="458"/>
      <c r="P21" s="459"/>
      <c r="Q21" s="460"/>
      <c r="R21" s="461"/>
      <c r="S21" s="462"/>
      <c r="T21" s="463"/>
      <c r="U21" s="464"/>
      <c r="V21" s="465"/>
      <c r="W21" s="466"/>
      <c r="X21" s="467"/>
      <c r="Y21" s="468"/>
      <c r="Z21" s="469"/>
      <c r="AA21" s="470" t="s">
        <v>29</v>
      </c>
    </row>
    <row r="22" spans="2:27" ht="19.899999999999999" customHeight="1">
      <c r="B22" s="471" t="s">
        <v>31</v>
      </c>
      <c r="C22" s="472" t="s">
        <v>32</v>
      </c>
      <c r="D22" s="473">
        <v>1716804.1669600094</v>
      </c>
      <c r="E22" s="474">
        <v>1749112.1701019818</v>
      </c>
      <c r="F22" s="475">
        <v>1767103.1718516131</v>
      </c>
      <c r="G22" s="476">
        <v>1782907.1733885652</v>
      </c>
      <c r="H22" s="477">
        <v>1837716.1787187625</v>
      </c>
      <c r="I22" s="478">
        <v>1869710.1818301999</v>
      </c>
      <c r="J22" s="479">
        <v>1920774.1867961939</v>
      </c>
      <c r="K22" s="480">
        <v>1971676.1917464421</v>
      </c>
      <c r="L22" s="481">
        <v>1984153.1929598358</v>
      </c>
      <c r="M22" s="482">
        <v>1932177.1879051407</v>
      </c>
      <c r="N22" s="483">
        <v>1966850.1912771093</v>
      </c>
      <c r="O22" s="484">
        <v>2016699.1961249432</v>
      </c>
      <c r="P22" s="485">
        <v>2024705.1969035359</v>
      </c>
      <c r="Q22" s="486">
        <v>2041398.1985269375</v>
      </c>
      <c r="R22" s="487">
        <v>2065887.2009085049</v>
      </c>
      <c r="S22" s="488">
        <v>2082816.2025548625</v>
      </c>
      <c r="T22" s="489">
        <v>2096973.2039316343</v>
      </c>
      <c r="U22" s="490">
        <v>2137971.2079187096</v>
      </c>
      <c r="V22" s="491">
        <v>2172667.2112929169</v>
      </c>
      <c r="W22" s="492">
        <v>2218422.2157426123</v>
      </c>
      <c r="X22" s="493">
        <v>2056545.2</v>
      </c>
      <c r="Y22" s="494">
        <v>2191103.2130858302</v>
      </c>
      <c r="Z22" s="495">
        <v>2253258.2191304322</v>
      </c>
      <c r="AA22" s="496">
        <v>2285544.2222702629</v>
      </c>
    </row>
    <row r="23" spans="2:27" ht="19.899999999999999" customHeight="1">
      <c r="B23" s="497" t="s">
        <v>31</v>
      </c>
      <c r="C23" s="498" t="s">
        <v>33</v>
      </c>
      <c r="D23" s="499">
        <v>1319254.3</v>
      </c>
      <c r="E23" s="500">
        <v>1373817.1</v>
      </c>
      <c r="F23" s="501">
        <v>1417481.7</v>
      </c>
      <c r="G23" s="502">
        <v>1457776.7</v>
      </c>
      <c r="H23" s="503">
        <v>1521910</v>
      </c>
      <c r="I23" s="504">
        <v>1579667.7</v>
      </c>
      <c r="J23" s="505">
        <v>1649439.9</v>
      </c>
      <c r="K23" s="506">
        <v>1736159.9</v>
      </c>
      <c r="L23" s="507">
        <v>1787460.6</v>
      </c>
      <c r="M23" s="508">
        <v>1743573.3</v>
      </c>
      <c r="N23" s="509">
        <v>1792597.6</v>
      </c>
      <c r="O23" s="510">
        <v>1845782.1</v>
      </c>
      <c r="P23" s="511">
        <v>1866716.6</v>
      </c>
      <c r="Q23" s="512">
        <v>1894345</v>
      </c>
      <c r="R23" s="513">
        <v>1921806.4</v>
      </c>
      <c r="S23" s="514">
        <v>1960327.3</v>
      </c>
      <c r="T23" s="515">
        <v>1983737.7</v>
      </c>
      <c r="U23" s="516">
        <v>2029705.8</v>
      </c>
      <c r="V23" s="517">
        <v>2081977.9</v>
      </c>
      <c r="W23" s="518">
        <v>2150689.7999999998</v>
      </c>
      <c r="X23" s="519">
        <v>2056545.2</v>
      </c>
      <c r="Y23" s="520">
        <v>2212764.4</v>
      </c>
      <c r="Z23" s="521">
        <v>2371278.4</v>
      </c>
      <c r="AA23" s="522">
        <v>2536590</v>
      </c>
    </row>
    <row r="24" spans="2:27" ht="19.899999999999999" customHeight="1">
      <c r="B24" s="523" t="s">
        <v>34</v>
      </c>
      <c r="C24" s="524" t="s">
        <v>32</v>
      </c>
      <c r="D24" s="1619">
        <f>VA!D24/VA!D22</f>
        <v>0.11734346678546433</v>
      </c>
      <c r="E24" s="1619">
        <f>VA!E24/VA!E22</f>
        <v>0.11637551751445377</v>
      </c>
      <c r="F24" s="1619">
        <f>VA!F24/VA!F22</f>
        <v>0.1146967344105808</v>
      </c>
      <c r="G24" s="1619">
        <f>VA!G24/VA!G22</f>
        <v>0.11634680791463085</v>
      </c>
      <c r="H24" s="1619">
        <f>VA!H24/VA!H22</f>
        <v>0.11566744124633398</v>
      </c>
      <c r="I24" s="1619">
        <f>VA!I24/VA!I22</f>
        <v>0.11566011869924533</v>
      </c>
      <c r="J24" s="1619">
        <f>VA!J24/VA!J22</f>
        <v>0.11559677577043266</v>
      </c>
      <c r="K24" s="1619">
        <f>VA!K24/VA!K22</f>
        <v>0.11517038756829741</v>
      </c>
      <c r="L24" s="1619">
        <f>VA!L24/VA!L22</f>
        <v>0.11098083852145618</v>
      </c>
      <c r="M24" s="1619">
        <f>VA!M24/VA!M22</f>
        <v>0.10644461910409694</v>
      </c>
      <c r="N24" s="1619">
        <f>VA!N24/VA!N22</f>
        <v>0.10694302731601725</v>
      </c>
      <c r="O24" s="1619">
        <f>VA!O24/VA!O22</f>
        <v>0.10828827758167597</v>
      </c>
      <c r="P24" s="1619">
        <f>VA!P24/VA!P22</f>
        <v>0.10702877798015964</v>
      </c>
      <c r="Q24" s="1619">
        <f>VA!Q24/VA!Q22</f>
        <v>0.10641826376981481</v>
      </c>
      <c r="R24" s="1619">
        <f>VA!R24/VA!R22</f>
        <v>0.1066502491670997</v>
      </c>
      <c r="S24" s="1619">
        <f>VA!S24/VA!S22</f>
        <v>0.10616040483773045</v>
      </c>
      <c r="T24" s="1619">
        <f>VA!T24/VA!T22</f>
        <v>0.10592879400480151</v>
      </c>
      <c r="U24" s="1619">
        <f>VA!U24/VA!U22</f>
        <v>0.1060020842194913</v>
      </c>
      <c r="V24" s="1619">
        <f>VA!V24/VA!V22</f>
        <v>0.10625049728251022</v>
      </c>
      <c r="W24" s="1619">
        <f>VA!W24/VA!W22</f>
        <v>0.10606473169290821</v>
      </c>
      <c r="X24" s="1619">
        <f>VA!X24/VA!X22</f>
        <v>0.10422338395479953</v>
      </c>
      <c r="Y24" s="1619">
        <f>VA!Y24/VA!Y22</f>
        <v>0.10626934744278148</v>
      </c>
      <c r="Z24" s="1619">
        <f>VA!Z24/VA!Z22</f>
        <v>0.10199145667041964</v>
      </c>
      <c r="AA24" s="1619">
        <f>VA!AA24/VA!AA22</f>
        <v>0.10272671437594504</v>
      </c>
    </row>
    <row r="25" spans="2:27" ht="19.899999999999999" customHeight="1">
      <c r="B25" s="549" t="s">
        <v>34</v>
      </c>
      <c r="C25" s="550" t="s">
        <v>33</v>
      </c>
      <c r="D25" s="1619">
        <f>VA!D25/VA!D23</f>
        <v>0.16070237557686942</v>
      </c>
      <c r="E25" s="1619">
        <f>VA!E25/VA!E23</f>
        <v>0.15513971983606842</v>
      </c>
      <c r="F25" s="1619">
        <f>VA!F25/VA!F23</f>
        <v>0.14987156447945679</v>
      </c>
      <c r="G25" s="1619">
        <f>VA!G25/VA!G23</f>
        <v>0.14458675323868189</v>
      </c>
      <c r="H25" s="1619">
        <f>VA!H25/VA!H23</f>
        <v>0.14005663935449533</v>
      </c>
      <c r="I25" s="1619">
        <f>VA!I25/VA!I23</f>
        <v>0.13547475839380652</v>
      </c>
      <c r="J25" s="1619">
        <f>VA!J25/VA!J23</f>
        <v>0.13026179371555158</v>
      </c>
      <c r="K25" s="1619">
        <f>VA!K25/VA!K23</f>
        <v>0.12925341726876655</v>
      </c>
      <c r="L25" s="1619">
        <f>VA!L25/VA!L23</f>
        <v>0.12322100973862025</v>
      </c>
      <c r="M25" s="1619">
        <f>VA!M25/VA!M23</f>
        <v>0.1168191781785142</v>
      </c>
      <c r="N25" s="1619">
        <f>VA!N25/VA!N23</f>
        <v>0.11444135594067513</v>
      </c>
      <c r="O25" s="1619">
        <f>VA!O25/VA!O23</f>
        <v>0.1152218888675971</v>
      </c>
      <c r="P25" s="1619">
        <f>VA!P25/VA!P23</f>
        <v>0.11463357640897391</v>
      </c>
      <c r="Q25" s="1619">
        <f>VA!Q25/VA!Q23</f>
        <v>0.11476637043410784</v>
      </c>
      <c r="R25" s="1619">
        <f>VA!R25/VA!R23</f>
        <v>0.1141021801155413</v>
      </c>
      <c r="S25" s="1619">
        <f>VA!S25/VA!S23</f>
        <v>0.11589018833742712</v>
      </c>
      <c r="T25" s="1619">
        <f>VA!T25/VA!T23</f>
        <v>0.11436471666591809</v>
      </c>
      <c r="U25" s="1619">
        <f>VA!U25/VA!U23</f>
        <v>0.11302051755481016</v>
      </c>
      <c r="V25" s="1619">
        <f>VA!V25/VA!V23</f>
        <v>0.1118436463710782</v>
      </c>
      <c r="W25" s="1619">
        <f>VA!W25/VA!W23</f>
        <v>0.11208255137491237</v>
      </c>
      <c r="X25" s="1619">
        <f>VA!X25/VA!X23</f>
        <v>0.10422338395479953</v>
      </c>
      <c r="Y25" s="1619">
        <f>VA!Y25/VA!Y23</f>
        <v>0.10309845910391545</v>
      </c>
      <c r="Z25" s="1619">
        <f>VA!Z25/VA!Z23</f>
        <v>0.10687551491212505</v>
      </c>
      <c r="AA25" s="1619">
        <f>VA!AA25/VA!AA23</f>
        <v>0.10828490217181334</v>
      </c>
    </row>
    <row r="26" spans="2:27" ht="20.25" customHeight="1">
      <c r="B26" s="575" t="s">
        <v>38</v>
      </c>
      <c r="C26" s="576"/>
      <c r="D26" s="577"/>
      <c r="E26" s="578"/>
      <c r="F26" s="579"/>
      <c r="G26" s="580"/>
      <c r="H26" s="581"/>
      <c r="I26" s="582"/>
      <c r="J26" s="583"/>
      <c r="K26" s="584"/>
      <c r="L26" s="585"/>
      <c r="M26" s="586"/>
      <c r="N26" s="587"/>
      <c r="O26" s="588"/>
      <c r="P26" s="589"/>
      <c r="Q26" s="590"/>
      <c r="R26" s="591"/>
      <c r="S26" s="592"/>
      <c r="T26" s="593"/>
      <c r="U26" s="594"/>
      <c r="V26" s="595"/>
      <c r="W26" s="596"/>
      <c r="X26" s="597"/>
      <c r="Y26" s="598"/>
      <c r="Z26" s="599"/>
      <c r="AA26" s="600" t="s">
        <v>29</v>
      </c>
    </row>
    <row r="27" spans="2:27" ht="19.899999999999999" customHeight="1">
      <c r="B27" s="601" t="s">
        <v>31</v>
      </c>
      <c r="C27" s="602" t="s">
        <v>32</v>
      </c>
      <c r="D27" s="603">
        <v>2511427.168907926</v>
      </c>
      <c r="E27" s="604">
        <v>2560701.2204004643</v>
      </c>
      <c r="F27" s="605">
        <v>2561940.8192974366</v>
      </c>
      <c r="G27" s="606">
        <v>2548305.2325277086</v>
      </c>
      <c r="H27" s="607">
        <v>2588282.2939383904</v>
      </c>
      <c r="I27" s="608">
        <v>2611214.8718869211</v>
      </c>
      <c r="J27" s="609">
        <v>2714411.4715583446</v>
      </c>
      <c r="K27" s="610">
        <v>2805212.0844539627</v>
      </c>
      <c r="L27" s="611">
        <v>2832483.2579934066</v>
      </c>
      <c r="M27" s="612">
        <v>2656460.2277870164</v>
      </c>
      <c r="N27" s="613">
        <v>2778870.6098130029</v>
      </c>
      <c r="O27" s="614">
        <v>2882996.9083829178</v>
      </c>
      <c r="P27" s="615">
        <v>2897562.1940511311</v>
      </c>
      <c r="Q27" s="616">
        <v>2910887.8819193286</v>
      </c>
      <c r="R27" s="617">
        <v>2975966.8190740026</v>
      </c>
      <c r="S27" s="618">
        <v>3018732.9771801527</v>
      </c>
      <c r="T27" s="619">
        <v>3090629.7077196841</v>
      </c>
      <c r="U27" s="620">
        <v>3177091.7239274336</v>
      </c>
      <c r="V27" s="621">
        <v>3215209.3864441859</v>
      </c>
      <c r="W27" s="622">
        <v>3237832.0654911827</v>
      </c>
      <c r="X27" s="623">
        <v>3098997</v>
      </c>
      <c r="Y27" s="624">
        <v>3216758.885339641</v>
      </c>
      <c r="Z27" s="625">
        <v>3272540.8313155067</v>
      </c>
      <c r="AA27" s="626">
        <v>3283077.4213912762</v>
      </c>
    </row>
    <row r="28" spans="2:27" ht="19.899999999999999" customHeight="1">
      <c r="B28" s="627" t="s">
        <v>31</v>
      </c>
      <c r="C28" s="628" t="s">
        <v>33</v>
      </c>
      <c r="D28" s="629">
        <v>1915279</v>
      </c>
      <c r="E28" s="630">
        <v>1977509</v>
      </c>
      <c r="F28" s="631">
        <v>2003527</v>
      </c>
      <c r="G28" s="632">
        <v>2015904</v>
      </c>
      <c r="H28" s="633">
        <v>2069017</v>
      </c>
      <c r="I28" s="634">
        <v>2095171</v>
      </c>
      <c r="J28" s="635">
        <v>2184869</v>
      </c>
      <c r="K28" s="636">
        <v>2275687</v>
      </c>
      <c r="L28" s="637">
        <v>2317289</v>
      </c>
      <c r="M28" s="638">
        <v>2224646</v>
      </c>
      <c r="N28" s="639">
        <v>2341962</v>
      </c>
      <c r="O28" s="640">
        <v>2452463</v>
      </c>
      <c r="P28" s="641">
        <v>2500201</v>
      </c>
      <c r="Q28" s="642">
        <v>2556738</v>
      </c>
      <c r="R28" s="643">
        <v>2662791</v>
      </c>
      <c r="S28" s="644">
        <v>2751937</v>
      </c>
      <c r="T28" s="645">
        <v>2853046</v>
      </c>
      <c r="U28" s="646">
        <v>2975318</v>
      </c>
      <c r="V28" s="647">
        <v>3066416</v>
      </c>
      <c r="W28" s="648">
        <v>3159273</v>
      </c>
      <c r="X28" s="649">
        <v>3098997</v>
      </c>
      <c r="Y28" s="650">
        <v>3288243</v>
      </c>
      <c r="Z28" s="651">
        <v>3562822</v>
      </c>
      <c r="AA28" s="652">
        <v>3824577</v>
      </c>
    </row>
    <row r="29" spans="2:27" ht="19.899999999999999" customHeight="1">
      <c r="B29" s="653" t="s">
        <v>34</v>
      </c>
      <c r="C29" s="654" t="s">
        <v>32</v>
      </c>
      <c r="D29" s="1619">
        <f>VA!D29/VA!D27</f>
        <v>0.20221177208243801</v>
      </c>
      <c r="E29" s="1619">
        <f>VA!E29/VA!E27</f>
        <v>0.20125825810884543</v>
      </c>
      <c r="F29" s="1619">
        <f>VA!F29/VA!F27</f>
        <v>0.19536395249207397</v>
      </c>
      <c r="G29" s="1619">
        <f>VA!G29/VA!G27</f>
        <v>0.19862948428316635</v>
      </c>
      <c r="H29" s="1619">
        <f>VA!H29/VA!H27</f>
        <v>0.20321214532634904</v>
      </c>
      <c r="I29" s="1619">
        <f>VA!I29/VA!I27</f>
        <v>0.20470210995305149</v>
      </c>
      <c r="J29" s="1619">
        <f>VA!J29/VA!J27</f>
        <v>0.2139968518532902</v>
      </c>
      <c r="K29" s="1619">
        <f>VA!K29/VA!K27</f>
        <v>0.21642089967927811</v>
      </c>
      <c r="L29" s="1619">
        <f>VA!L29/VA!L27</f>
        <v>0.20991108770164579</v>
      </c>
      <c r="M29" s="1619">
        <f>VA!M29/VA!M27</f>
        <v>0.17948217036429143</v>
      </c>
      <c r="N29" s="1619">
        <f>VA!N29/VA!N27</f>
        <v>0.2050535692647589</v>
      </c>
      <c r="O29" s="1619">
        <f>VA!O29/VA!O27</f>
        <v>0.21555471336522281</v>
      </c>
      <c r="P29" s="1619">
        <f>VA!P29/VA!P27</f>
        <v>0.21076574629890213</v>
      </c>
      <c r="Q29" s="1619">
        <f>VA!Q29/VA!Q27</f>
        <v>0.20962419354285239</v>
      </c>
      <c r="R29" s="1619">
        <f>VA!R29/VA!R27</f>
        <v>0.21636040139400464</v>
      </c>
      <c r="S29" s="1619">
        <f>VA!S29/VA!S27</f>
        <v>0.21538240282307133</v>
      </c>
      <c r="T29" s="1619">
        <f>VA!T29/VA!T27</f>
        <v>0.21879686811914437</v>
      </c>
      <c r="U29" s="1619">
        <f>VA!U29/VA!U27</f>
        <v>0.22069406271825098</v>
      </c>
      <c r="V29" s="1619">
        <f>VA!V29/VA!V27</f>
        <v>0.22037719493852442</v>
      </c>
      <c r="W29" s="1619">
        <f>VA!W29/VA!W27</f>
        <v>0.215759680570106</v>
      </c>
      <c r="X29" s="1619">
        <f>VA!X29/VA!X27</f>
        <v>0.20745970389774498</v>
      </c>
      <c r="Y29" s="1619">
        <f>VA!Y29/VA!Y27</f>
        <v>0.21725308108819347</v>
      </c>
      <c r="Z29" s="1619">
        <f>VA!Z29/VA!Z27</f>
        <v>0.21486617252852383</v>
      </c>
      <c r="AA29" s="1619">
        <f>VA!AA29/VA!AA27</f>
        <v>0.2161152815378927</v>
      </c>
    </row>
    <row r="30" spans="2:27" ht="19.899999999999999" customHeight="1">
      <c r="B30" s="679" t="s">
        <v>34</v>
      </c>
      <c r="C30" s="680" t="s">
        <v>33</v>
      </c>
      <c r="D30" s="1619">
        <f>VA!D30/VA!D28</f>
        <v>0.22554468565676333</v>
      </c>
      <c r="E30" s="1619">
        <f>VA!E30/VA!E28</f>
        <v>0.22300884597743931</v>
      </c>
      <c r="F30" s="1619">
        <f>VA!F30/VA!F28</f>
        <v>0.21613334883932186</v>
      </c>
      <c r="G30" s="1619">
        <f>VA!G30/VA!G28</f>
        <v>0.21734417908789308</v>
      </c>
      <c r="H30" s="1619">
        <f>VA!H30/VA!H28</f>
        <v>0.21932347583417633</v>
      </c>
      <c r="I30" s="1619">
        <f>VA!I30/VA!I28</f>
        <v>0.21944652727629391</v>
      </c>
      <c r="J30" s="1619">
        <f>VA!J30/VA!J28</f>
        <v>0.2258519847185346</v>
      </c>
      <c r="K30" s="1619">
        <f>VA!K30/VA!K28</f>
        <v>0.22934392998685671</v>
      </c>
      <c r="L30" s="1619">
        <f>VA!L30/VA!L28</f>
        <v>0.2207562371374481</v>
      </c>
      <c r="M30" s="1619">
        <f>VA!M30/VA!M28</f>
        <v>0.19460669248051152</v>
      </c>
      <c r="N30" s="1619">
        <f>VA!N30/VA!N28</f>
        <v>0.21707141277270939</v>
      </c>
      <c r="O30" s="1619">
        <f>VA!O30/VA!O28</f>
        <v>0.22558953998490497</v>
      </c>
      <c r="P30" s="1619">
        <f>VA!P30/VA!P28</f>
        <v>0.22465233795202866</v>
      </c>
      <c r="Q30" s="1619">
        <f>VA!Q30/VA!Q28</f>
        <v>0.2216879476895951</v>
      </c>
      <c r="R30" s="1619">
        <f>VA!R30/VA!R28</f>
        <v>0.225526524612709</v>
      </c>
      <c r="S30" s="1619">
        <f>VA!S30/VA!S28</f>
        <v>0.22594485266196138</v>
      </c>
      <c r="T30" s="1619">
        <f>VA!T30/VA!T28</f>
        <v>0.22891744472398973</v>
      </c>
      <c r="U30" s="1619">
        <f>VA!U30/VA!U28</f>
        <v>0.22617078241720717</v>
      </c>
      <c r="V30" s="1619">
        <f>VA!V30/VA!V28</f>
        <v>0.22228556073279032</v>
      </c>
      <c r="W30" s="1619">
        <f>VA!W30/VA!W28</f>
        <v>0.21671599763616503</v>
      </c>
      <c r="X30" s="1619">
        <f>VA!X30/VA!X28</f>
        <v>0.20745970389774498</v>
      </c>
      <c r="Y30" s="1619">
        <f>VA!Y30/VA!Y28</f>
        <v>0.2090414242499718</v>
      </c>
      <c r="Z30" s="1619">
        <f>VA!Z30/VA!Z28</f>
        <v>0.202822930811587</v>
      </c>
      <c r="AA30" s="1619">
        <f>VA!AA30/VA!AA28</f>
        <v>0.20285694339530883</v>
      </c>
    </row>
    <row r="31" spans="2:27" ht="19.899999999999999" customHeight="1">
      <c r="B31" s="705" t="s">
        <v>39</v>
      </c>
      <c r="C31" s="706"/>
      <c r="D31" s="707"/>
      <c r="E31" s="708"/>
      <c r="F31" s="709"/>
      <c r="G31" s="710"/>
      <c r="H31" s="711"/>
      <c r="I31" s="712"/>
      <c r="J31" s="713"/>
      <c r="K31" s="714"/>
      <c r="L31" s="715"/>
      <c r="M31" s="716"/>
      <c r="N31" s="717"/>
      <c r="O31" s="718"/>
      <c r="P31" s="719"/>
      <c r="Q31" s="720"/>
      <c r="R31" s="721"/>
      <c r="S31" s="722"/>
      <c r="T31" s="723"/>
      <c r="U31" s="724"/>
      <c r="V31" s="725"/>
      <c r="W31" s="726"/>
      <c r="X31" s="727"/>
      <c r="Y31" s="728"/>
      <c r="Z31" s="729"/>
      <c r="AA31" s="730" t="s">
        <v>29</v>
      </c>
    </row>
    <row r="32" spans="2:27" ht="19.899999999999999" customHeight="1">
      <c r="B32" s="731" t="s">
        <v>31</v>
      </c>
      <c r="C32" s="732" t="s">
        <v>32</v>
      </c>
      <c r="D32" s="733">
        <v>26408696.859318491</v>
      </c>
      <c r="E32" s="734">
        <v>27528526.380842369</v>
      </c>
      <c r="F32" s="735">
        <v>28858667.477020759</v>
      </c>
      <c r="G32" s="736">
        <v>30040860.287846465</v>
      </c>
      <c r="H32" s="737">
        <v>31525706.925059985</v>
      </c>
      <c r="I32" s="738">
        <v>32858726.355888382</v>
      </c>
      <c r="J32" s="739">
        <v>34135511.324550167</v>
      </c>
      <c r="K32" s="740">
        <v>34229182.980601229</v>
      </c>
      <c r="L32" s="741">
        <v>34510966.760890245</v>
      </c>
      <c r="M32" s="742">
        <v>32158846.330883201</v>
      </c>
      <c r="N32" s="743">
        <v>32572103.581569158</v>
      </c>
      <c r="O32" s="744">
        <v>33227423.594374284</v>
      </c>
      <c r="P32" s="745">
        <v>32782082.569601193</v>
      </c>
      <c r="Q32" s="746">
        <v>33668389.173610575</v>
      </c>
      <c r="R32" s="747">
        <v>35213922.03443782</v>
      </c>
      <c r="S32" s="748">
        <v>36492906.974100463</v>
      </c>
      <c r="T32" s="749">
        <v>37434253.36651668</v>
      </c>
      <c r="U32" s="750">
        <v>38940334.670290351</v>
      </c>
      <c r="V32" s="751">
        <v>41218804.593611941</v>
      </c>
      <c r="W32" s="752">
        <v>43242757.186651312</v>
      </c>
      <c r="X32" s="753">
        <v>41249705</v>
      </c>
      <c r="Y32" s="754">
        <v>44346966.442983001</v>
      </c>
      <c r="Z32" s="755">
        <v>46364055.314933963</v>
      </c>
      <c r="AA32" s="756">
        <v>46155678.961022809</v>
      </c>
    </row>
    <row r="33" spans="2:27" ht="19.899999999999999" customHeight="1">
      <c r="B33" s="757" t="s">
        <v>31</v>
      </c>
      <c r="C33" s="758" t="s">
        <v>33</v>
      </c>
      <c r="D33" s="759">
        <v>11373997</v>
      </c>
      <c r="E33" s="760">
        <v>13322203</v>
      </c>
      <c r="F33" s="761">
        <v>15141593</v>
      </c>
      <c r="G33" s="762">
        <v>16421119</v>
      </c>
      <c r="H33" s="763">
        <v>18049858</v>
      </c>
      <c r="I33" s="764">
        <v>19450743</v>
      </c>
      <c r="J33" s="765">
        <v>21117353</v>
      </c>
      <c r="K33" s="766">
        <v>22130723</v>
      </c>
      <c r="L33" s="767">
        <v>23329414</v>
      </c>
      <c r="M33" s="768">
        <v>22495168</v>
      </c>
      <c r="N33" s="769">
        <v>23275263</v>
      </c>
      <c r="O33" s="770">
        <v>24239026</v>
      </c>
      <c r="P33" s="771">
        <v>24331977</v>
      </c>
      <c r="Q33" s="772">
        <v>25623570</v>
      </c>
      <c r="R33" s="773">
        <v>27740776</v>
      </c>
      <c r="S33" s="774">
        <v>29479307</v>
      </c>
      <c r="T33" s="775">
        <v>30819577</v>
      </c>
      <c r="U33" s="776">
        <v>33370173</v>
      </c>
      <c r="V33" s="777">
        <v>36809440</v>
      </c>
      <c r="W33" s="778">
        <v>40533359</v>
      </c>
      <c r="X33" s="779">
        <v>41249705</v>
      </c>
      <c r="Y33" s="780">
        <v>47068878</v>
      </c>
      <c r="Z33" s="781">
        <v>56267638</v>
      </c>
      <c r="AA33" s="782">
        <v>64951080</v>
      </c>
    </row>
    <row r="34" spans="2:27" ht="19.899999999999999" customHeight="1">
      <c r="B34" s="783" t="s">
        <v>34</v>
      </c>
      <c r="C34" s="784" t="s">
        <v>32</v>
      </c>
      <c r="D34" s="1619">
        <f>VA!D34/VA!D32</f>
        <v>0.21071157787238601</v>
      </c>
      <c r="E34" s="1619">
        <f>VA!E34/VA!E32</f>
        <v>0.2114114781944921</v>
      </c>
      <c r="F34" s="1619">
        <f>VA!F34/VA!F32</f>
        <v>0.21627256460434371</v>
      </c>
      <c r="G34" s="1619">
        <f>VA!G34/VA!G32</f>
        <v>0.2252010737992407</v>
      </c>
      <c r="H34" s="1619">
        <f>VA!H34/VA!H32</f>
        <v>0.22758390482577531</v>
      </c>
      <c r="I34" s="1619">
        <f>VA!I34/VA!I32</f>
        <v>0.22990482781117083</v>
      </c>
      <c r="J34" s="1619">
        <f>VA!J34/VA!J32</f>
        <v>0.23620913447643566</v>
      </c>
      <c r="K34" s="1619">
        <f>VA!K34/VA!K32</f>
        <v>0.25008139019033249</v>
      </c>
      <c r="L34" s="1619">
        <f>VA!L34/VA!L32</f>
        <v>0.23957217739264558</v>
      </c>
      <c r="M34" s="1619">
        <f>VA!M34/VA!M32</f>
        <v>0.21153330558212591</v>
      </c>
      <c r="N34" s="1619">
        <f>VA!N34/VA!N32</f>
        <v>0.22834557710080269</v>
      </c>
      <c r="O34" s="1619">
        <f>VA!O34/VA!O32</f>
        <v>0.22491417985973025</v>
      </c>
      <c r="P34" s="1619">
        <f>VA!P34/VA!P32</f>
        <v>0.22488323388029519</v>
      </c>
      <c r="Q34" s="1619">
        <f>VA!Q34/VA!Q32</f>
        <v>0.21443104290123052</v>
      </c>
      <c r="R34" s="1619">
        <f>VA!R34/VA!R32</f>
        <v>0.21969322856506612</v>
      </c>
      <c r="S34" s="1619">
        <f>VA!S34/VA!S32</f>
        <v>0.23045204113999326</v>
      </c>
      <c r="T34" s="1619">
        <f>VA!T34/VA!T32</f>
        <v>0.22538817517579171</v>
      </c>
      <c r="U34" s="1619">
        <f>VA!U34/VA!U32</f>
        <v>0.22370446791787493</v>
      </c>
      <c r="V34" s="1619">
        <f>VA!V34/VA!V32</f>
        <v>0.21673480526380229</v>
      </c>
      <c r="W34" s="1619">
        <f>VA!W34/VA!W32</f>
        <v>0.2105510052606975</v>
      </c>
      <c r="X34" s="1619">
        <f>VA!X34/VA!X32</f>
        <v>0.20439052836862712</v>
      </c>
      <c r="Y34" s="1619">
        <f>VA!Y34/VA!Y32</f>
        <v>0.20346184239884443</v>
      </c>
      <c r="Z34" s="1619">
        <f>VA!Z34/VA!Z32</f>
        <v>0.20344429658653632</v>
      </c>
      <c r="AA34" s="1619">
        <f>VA!AA34/VA!AA32</f>
        <v>0.19673051715447512</v>
      </c>
    </row>
    <row r="35" spans="2:27" ht="19.899999999999999" customHeight="1">
      <c r="B35" s="809" t="s">
        <v>34</v>
      </c>
      <c r="C35" s="810" t="s">
        <v>33</v>
      </c>
      <c r="D35" s="1619">
        <f>VA!D35/VA!D33</f>
        <v>0.22381577909682937</v>
      </c>
      <c r="E35" s="1619">
        <f>VA!E35/VA!E33</f>
        <v>0.2216221296132479</v>
      </c>
      <c r="F35" s="1619">
        <f>VA!F35/VA!F33</f>
        <v>0.21366430863648231</v>
      </c>
      <c r="G35" s="1619">
        <f>VA!G35/VA!G33</f>
        <v>0.21643263166170346</v>
      </c>
      <c r="H35" s="1619">
        <f>VA!H35/VA!H33</f>
        <v>0.2216855113209201</v>
      </c>
      <c r="I35" s="1619">
        <f>VA!I35/VA!I33</f>
        <v>0.22089289853863167</v>
      </c>
      <c r="J35" s="1619">
        <f>VA!J35/VA!J33</f>
        <v>0.22698995465956362</v>
      </c>
      <c r="K35" s="1619">
        <f>VA!K35/VA!K33</f>
        <v>0.22162931595140384</v>
      </c>
      <c r="L35" s="1619">
        <f>VA!L35/VA!L33</f>
        <v>0.21331431642475032</v>
      </c>
      <c r="M35" s="1619">
        <f>VA!M35/VA!M33</f>
        <v>0.20193189933055847</v>
      </c>
      <c r="N35" s="1619">
        <f>VA!N35/VA!N33</f>
        <v>0.21370718775551537</v>
      </c>
      <c r="O35" s="1619">
        <f>VA!O35/VA!O33</f>
        <v>0.2169839662699318</v>
      </c>
      <c r="P35" s="1619">
        <f>VA!P35/VA!P33</f>
        <v>0.21980269009789052</v>
      </c>
      <c r="Q35" s="1619">
        <f>VA!Q35/VA!Q33</f>
        <v>0.22153146497541132</v>
      </c>
      <c r="R35" s="1619">
        <f>VA!R35/VA!R33</f>
        <v>0.22984558903471194</v>
      </c>
      <c r="S35" s="1619">
        <f>VA!S35/VA!S33</f>
        <v>0.23981588169626919</v>
      </c>
      <c r="T35" s="1619">
        <f>VA!T35/VA!T33</f>
        <v>0.23042879530760593</v>
      </c>
      <c r="U35" s="1619">
        <f>VA!U35/VA!U33</f>
        <v>0.22518603664416123</v>
      </c>
      <c r="V35" s="1619">
        <f>VA!V35/VA!V33</f>
        <v>0.21774770276320421</v>
      </c>
      <c r="W35" s="1619">
        <f>VA!W35/VA!W33</f>
        <v>0.20492375181637426</v>
      </c>
      <c r="X35" s="1619">
        <f>VA!X35/VA!X33</f>
        <v>0.20439052836862712</v>
      </c>
      <c r="Y35" s="1619">
        <f>VA!Y35/VA!Y33</f>
        <v>0.19507038174991126</v>
      </c>
      <c r="Z35" s="1619">
        <f>VA!Z35/VA!Z33</f>
        <v>0.19797104331978535</v>
      </c>
      <c r="AA35" s="1619">
        <f>VA!AA35/VA!AA33</f>
        <v>0.19912934473145019</v>
      </c>
    </row>
    <row r="36" spans="2:27" ht="19.899999999999999" customHeight="1">
      <c r="B36" s="835" t="s">
        <v>40</v>
      </c>
      <c r="C36" s="836"/>
      <c r="D36" s="837"/>
      <c r="E36" s="838"/>
      <c r="F36" s="839"/>
      <c r="G36" s="840"/>
      <c r="H36" s="841"/>
      <c r="I36" s="842"/>
      <c r="J36" s="843"/>
      <c r="K36" s="844"/>
      <c r="L36" s="845"/>
      <c r="M36" s="846"/>
      <c r="N36" s="847"/>
      <c r="O36" s="848"/>
      <c r="P36" s="849"/>
      <c r="Q36" s="850"/>
      <c r="R36" s="851"/>
      <c r="S36" s="852"/>
      <c r="T36" s="853"/>
      <c r="U36" s="854"/>
      <c r="V36" s="855"/>
      <c r="W36" s="856"/>
      <c r="X36" s="857"/>
      <c r="Y36" s="858"/>
      <c r="Z36" s="859"/>
      <c r="AA36" s="860" t="s">
        <v>29</v>
      </c>
    </row>
    <row r="37" spans="2:27" ht="19.899999999999999" customHeight="1">
      <c r="B37" s="861" t="s">
        <v>31</v>
      </c>
      <c r="C37" s="862" t="s">
        <v>32</v>
      </c>
      <c r="D37" s="863">
        <v>1555420.7261260713</v>
      </c>
      <c r="E37" s="864">
        <v>1584208.5454890684</v>
      </c>
      <c r="F37" s="865">
        <v>1589998.0626192337</v>
      </c>
      <c r="G37" s="866">
        <v>1591110.1339752853</v>
      </c>
      <c r="H37" s="867">
        <v>1616298.7949513611</v>
      </c>
      <c r="I37" s="868">
        <v>1629446.4807788737</v>
      </c>
      <c r="J37" s="869">
        <v>1660516.4807678019</v>
      </c>
      <c r="K37" s="870">
        <v>1686486.1875677884</v>
      </c>
      <c r="L37" s="871">
        <v>1674669.9858427586</v>
      </c>
      <c r="M37" s="872">
        <v>1583462.460853765</v>
      </c>
      <c r="N37" s="873">
        <v>1612391.7460710711</v>
      </c>
      <c r="O37" s="874">
        <v>1624153.0372475989</v>
      </c>
      <c r="P37" s="875">
        <v>1580720.1055174775</v>
      </c>
      <c r="Q37" s="876">
        <v>1556032.7968935065</v>
      </c>
      <c r="R37" s="877">
        <v>1556866.496365943</v>
      </c>
      <c r="S37" s="878">
        <v>1570418.7087012869</v>
      </c>
      <c r="T37" s="879">
        <v>1591745.6222579293</v>
      </c>
      <c r="U37" s="880">
        <v>1617270.1443135759</v>
      </c>
      <c r="V37" s="881">
        <v>1632368.2707700329</v>
      </c>
      <c r="W37" s="882">
        <v>1640352.2690173259</v>
      </c>
      <c r="X37" s="883">
        <v>1502860.8</v>
      </c>
      <c r="Y37" s="884">
        <v>1623720.9999999998</v>
      </c>
      <c r="Z37" s="885">
        <v>1687541.8951924257</v>
      </c>
      <c r="AA37" s="886">
        <v>1705884.2990247295</v>
      </c>
    </row>
    <row r="38" spans="2:27" ht="19.899999999999999" customHeight="1">
      <c r="B38" s="887" t="s">
        <v>31</v>
      </c>
      <c r="C38" s="888" t="s">
        <v>33</v>
      </c>
      <c r="D38" s="889">
        <v>1112455.8999999999</v>
      </c>
      <c r="E38" s="890">
        <v>1175476.8</v>
      </c>
      <c r="F38" s="891">
        <v>1217299.8999999999</v>
      </c>
      <c r="G38" s="892">
        <v>1261478.2</v>
      </c>
      <c r="H38" s="893">
        <v>1310293</v>
      </c>
      <c r="I38" s="894">
        <v>1346105.3</v>
      </c>
      <c r="J38" s="895">
        <v>1391185.8</v>
      </c>
      <c r="K38" s="896">
        <v>1449716.8</v>
      </c>
      <c r="L38" s="897">
        <v>1477269.4</v>
      </c>
      <c r="M38" s="898">
        <v>1425156.9</v>
      </c>
      <c r="N38" s="899">
        <v>1449430.4</v>
      </c>
      <c r="O38" s="900">
        <v>1480874.8</v>
      </c>
      <c r="P38" s="901">
        <v>1458006.7</v>
      </c>
      <c r="Q38" s="902">
        <v>1451514.3</v>
      </c>
      <c r="R38" s="903">
        <v>1462744.6</v>
      </c>
      <c r="S38" s="904">
        <v>1488049</v>
      </c>
      <c r="T38" s="905">
        <v>1522753.8</v>
      </c>
      <c r="U38" s="906">
        <v>1557795.8</v>
      </c>
      <c r="V38" s="907">
        <v>1589576.2</v>
      </c>
      <c r="W38" s="908">
        <v>1611368.5</v>
      </c>
      <c r="X38" s="909">
        <v>1502860.8</v>
      </c>
      <c r="Y38" s="910">
        <v>1636963.6</v>
      </c>
      <c r="Z38" s="911">
        <v>1764473.8</v>
      </c>
      <c r="AA38" s="912">
        <v>1876602.6</v>
      </c>
    </row>
    <row r="39" spans="2:27" ht="19.899999999999999" customHeight="1">
      <c r="B39" s="913" t="s">
        <v>34</v>
      </c>
      <c r="C39" s="914" t="s">
        <v>32</v>
      </c>
      <c r="D39" s="1619">
        <f>VA!D39/VA!D37</f>
        <v>0.18163432732610657</v>
      </c>
      <c r="E39" s="1619">
        <f>VA!E39/VA!E37</f>
        <v>0.17772516811086056</v>
      </c>
      <c r="F39" s="1619">
        <f>VA!F39/VA!F37</f>
        <v>0.1769855983892018</v>
      </c>
      <c r="G39" s="1619">
        <f>VA!G39/VA!G37</f>
        <v>0.17327512930263725</v>
      </c>
      <c r="H39" s="1619">
        <f>VA!H39/VA!H37</f>
        <v>0.17341077993441362</v>
      </c>
      <c r="I39" s="1619">
        <f>VA!I39/VA!I37</f>
        <v>0.17315980353191457</v>
      </c>
      <c r="J39" s="1619">
        <f>VA!J39/VA!J37</f>
        <v>0.17748336516057861</v>
      </c>
      <c r="K39" s="1619">
        <f>VA!K39/VA!K37</f>
        <v>0.18018183569615148</v>
      </c>
      <c r="L39" s="1619">
        <f>VA!L39/VA!L37</f>
        <v>0.17554564398514891</v>
      </c>
      <c r="M39" s="1619">
        <f>VA!M39/VA!M37</f>
        <v>0.15135222957795633</v>
      </c>
      <c r="N39" s="1619">
        <f>VA!N39/VA!N37</f>
        <v>0.16264164661561414</v>
      </c>
      <c r="O39" s="1619">
        <f>VA!O39/VA!O37</f>
        <v>0.16406646481315196</v>
      </c>
      <c r="P39" s="1619">
        <f>VA!P39/VA!P37</f>
        <v>0.16183536843976712</v>
      </c>
      <c r="Q39" s="1619">
        <f>VA!Q39/VA!Q37</f>
        <v>0.16220375004458665</v>
      </c>
      <c r="R39" s="1619">
        <f>VA!R39/VA!R37</f>
        <v>0.1624775519795062</v>
      </c>
      <c r="S39" s="1619">
        <f>VA!S39/VA!S37</f>
        <v>0.16516763587412639</v>
      </c>
      <c r="T39" s="1619">
        <f>VA!T39/VA!T37</f>
        <v>0.16780018038178068</v>
      </c>
      <c r="U39" s="1619">
        <f>VA!U39/VA!U37</f>
        <v>0.17089146743469744</v>
      </c>
      <c r="V39" s="1619">
        <f>VA!V39/VA!V37</f>
        <v>0.17222935431998715</v>
      </c>
      <c r="W39" s="1619">
        <f>VA!W39/VA!W37</f>
        <v>0.17063049214934958</v>
      </c>
      <c r="X39" s="1619">
        <f>VA!X39/VA!X37</f>
        <v>0.16132418917307575</v>
      </c>
      <c r="Y39" s="1619">
        <f>VA!Y39/VA!Y37</f>
        <v>0.17174028050385506</v>
      </c>
      <c r="Z39" s="1619">
        <f>VA!Z39/VA!Z37</f>
        <v>0.17150798613279661</v>
      </c>
      <c r="AA39" s="1619">
        <f>VA!AA39/VA!AA37</f>
        <v>0.1700629417421172</v>
      </c>
    </row>
    <row r="40" spans="2:27" ht="19.899999999999999" customHeight="1">
      <c r="B40" s="939" t="s">
        <v>34</v>
      </c>
      <c r="C40" s="940" t="s">
        <v>33</v>
      </c>
      <c r="D40" s="1619">
        <f>VA!D40/VA!D38</f>
        <v>0.19611932481997715</v>
      </c>
      <c r="E40" s="1619">
        <f>VA!E40/VA!E38</f>
        <v>0.19018878126731212</v>
      </c>
      <c r="F40" s="1619">
        <f>VA!F40/VA!F38</f>
        <v>0.18641864671146363</v>
      </c>
      <c r="G40" s="1619">
        <f>VA!G40/VA!G38</f>
        <v>0.17833934823447606</v>
      </c>
      <c r="H40" s="1619">
        <f>VA!H40/VA!H38</f>
        <v>0.17619227149958064</v>
      </c>
      <c r="I40" s="1619">
        <f>VA!I40/VA!I38</f>
        <v>0.17252914760828889</v>
      </c>
      <c r="J40" s="1619">
        <f>VA!J40/VA!J38</f>
        <v>0.17416976222730277</v>
      </c>
      <c r="K40" s="1619">
        <f>VA!K40/VA!K38</f>
        <v>0.17772760859224368</v>
      </c>
      <c r="L40" s="1619">
        <f>VA!L40/VA!L38</f>
        <v>0.17150311243162555</v>
      </c>
      <c r="M40" s="1619">
        <f>VA!M40/VA!M38</f>
        <v>0.15177367488449869</v>
      </c>
      <c r="N40" s="1619">
        <f>VA!N40/VA!N38</f>
        <v>0.15818227629281131</v>
      </c>
      <c r="O40" s="1619">
        <f>VA!O40/VA!O38</f>
        <v>0.15825436424470185</v>
      </c>
      <c r="P40" s="1619">
        <f>VA!P40/VA!P38</f>
        <v>0.1542980563806737</v>
      </c>
      <c r="Q40" s="1619">
        <f>VA!Q40/VA!Q38</f>
        <v>0.15421839109680147</v>
      </c>
      <c r="R40" s="1619">
        <f>VA!R40/VA!R38</f>
        <v>0.1554954296190873</v>
      </c>
      <c r="S40" s="1619">
        <f>VA!S40/VA!S38</f>
        <v>0.16013887983527425</v>
      </c>
      <c r="T40" s="1619">
        <f>VA!T40/VA!T38</f>
        <v>0.16471763196388017</v>
      </c>
      <c r="U40" s="1619">
        <f>VA!U40/VA!U38</f>
        <v>0.16625619352677676</v>
      </c>
      <c r="V40" s="1619">
        <f>VA!V40/VA!V38</f>
        <v>0.16726590395603561</v>
      </c>
      <c r="W40" s="1619">
        <f>VA!W40/VA!W38</f>
        <v>0.16595583195277802</v>
      </c>
      <c r="X40" s="1619">
        <f>VA!X40/VA!X38</f>
        <v>0.16132418917307575</v>
      </c>
      <c r="Y40" s="1619">
        <f>VA!Y40/VA!Y38</f>
        <v>0.17282656743253177</v>
      </c>
      <c r="Z40" s="1619">
        <f>VA!Z40/VA!Z38</f>
        <v>0.17326054940572086</v>
      </c>
      <c r="AA40" s="1619">
        <f>VA!AA40/VA!AA38</f>
        <v>0.17481628768925292</v>
      </c>
    </row>
    <row r="41" spans="2:27" ht="19.899999999999999" customHeight="1">
      <c r="B41" s="965" t="s">
        <v>41</v>
      </c>
      <c r="C41" s="966"/>
      <c r="D41" s="967"/>
      <c r="E41" s="968"/>
      <c r="F41" s="969"/>
      <c r="G41" s="970"/>
      <c r="H41" s="971"/>
      <c r="I41" s="972"/>
      <c r="J41" s="973"/>
      <c r="K41" s="974"/>
      <c r="L41" s="975"/>
      <c r="M41" s="976"/>
      <c r="N41" s="977"/>
      <c r="O41" s="978"/>
      <c r="P41" s="979"/>
      <c r="Q41" s="980"/>
      <c r="R41" s="981"/>
      <c r="S41" s="982"/>
      <c r="T41" s="983"/>
      <c r="U41" s="984"/>
      <c r="V41" s="985"/>
      <c r="W41" s="986"/>
      <c r="X41" s="987"/>
      <c r="Y41" s="988"/>
      <c r="Z41" s="989"/>
      <c r="AA41" s="990" t="s">
        <v>29</v>
      </c>
    </row>
    <row r="42" spans="2:27" ht="19.899999999999999" customHeight="1">
      <c r="B42" s="991" t="s">
        <v>31</v>
      </c>
      <c r="C42" s="992" t="s">
        <v>32</v>
      </c>
      <c r="D42" s="993">
        <v>564177.61088472023</v>
      </c>
      <c r="E42" s="994">
        <v>577467.23973818484</v>
      </c>
      <c r="F42" s="995">
        <v>578733.58306627104</v>
      </c>
      <c r="G42" s="996">
        <v>579085.35048350471</v>
      </c>
      <c r="H42" s="997">
        <v>591271.22262869531</v>
      </c>
      <c r="I42" s="998">
        <v>603496.87791797635</v>
      </c>
      <c r="J42" s="999">
        <v>624319.58669136034</v>
      </c>
      <c r="K42" s="1000">
        <v>649174.83835595497</v>
      </c>
      <c r="L42" s="1001">
        <v>665025.78426541679</v>
      </c>
      <c r="M42" s="1002">
        <v>642970.59157459403</v>
      </c>
      <c r="N42" s="1003">
        <v>652540.27531855891</v>
      </c>
      <c r="O42" s="1004">
        <v>666379.85834019829</v>
      </c>
      <c r="P42" s="1005">
        <v>661439.42942342558</v>
      </c>
      <c r="Q42" s="1006">
        <v>663883.93914485362</v>
      </c>
      <c r="R42" s="1007">
        <v>674862.1240777442</v>
      </c>
      <c r="S42" s="1008">
        <v>687897.30343283317</v>
      </c>
      <c r="T42" s="1009">
        <v>703337.08705493947</v>
      </c>
      <c r="U42" s="1010">
        <v>722934.75229230186</v>
      </c>
      <c r="V42" s="1011">
        <v>738923.7229522526</v>
      </c>
      <c r="W42" s="1012">
        <v>756589.23835776735</v>
      </c>
      <c r="X42" s="1013">
        <v>726149</v>
      </c>
      <c r="Y42" s="1014">
        <v>774694.00045719184</v>
      </c>
      <c r="Z42" s="1015">
        <v>818692.44743350707</v>
      </c>
      <c r="AA42" s="1016">
        <v>819589.33042263612</v>
      </c>
    </row>
    <row r="43" spans="2:27" ht="19.899999999999999" customHeight="1">
      <c r="B43" s="1017" t="s">
        <v>31</v>
      </c>
      <c r="C43" s="1018" t="s">
        <v>33</v>
      </c>
      <c r="D43" s="1019">
        <v>405973</v>
      </c>
      <c r="E43" s="1020">
        <v>430475</v>
      </c>
      <c r="F43" s="1021">
        <v>449144</v>
      </c>
      <c r="G43" s="1022">
        <v>459576</v>
      </c>
      <c r="H43" s="1023">
        <v>473572</v>
      </c>
      <c r="I43" s="1024">
        <v>492241</v>
      </c>
      <c r="J43" s="1025">
        <v>522057</v>
      </c>
      <c r="K43" s="1026">
        <v>554653</v>
      </c>
      <c r="L43" s="1027">
        <v>580170</v>
      </c>
      <c r="M43" s="1028">
        <v>564180</v>
      </c>
      <c r="N43" s="1029">
        <v>575705</v>
      </c>
      <c r="O43" s="1030">
        <v>589169</v>
      </c>
      <c r="P43" s="1031">
        <v>593115</v>
      </c>
      <c r="Q43" s="1032">
        <v>598320</v>
      </c>
      <c r="R43" s="1033">
        <v>609309</v>
      </c>
      <c r="S43" s="1034">
        <v>627626</v>
      </c>
      <c r="T43" s="1035">
        <v>644312</v>
      </c>
      <c r="U43" s="1036">
        <v>671934</v>
      </c>
      <c r="V43" s="1037">
        <v>703557</v>
      </c>
      <c r="W43" s="1038">
        <v>739508</v>
      </c>
      <c r="X43" s="1039">
        <v>726149</v>
      </c>
      <c r="Y43" s="1040">
        <v>791730</v>
      </c>
      <c r="Z43" s="1041">
        <v>888174</v>
      </c>
      <c r="AA43" s="1042">
        <v>962084</v>
      </c>
    </row>
    <row r="44" spans="2:27" ht="19.899999999999999" customHeight="1">
      <c r="B44" s="1043" t="s">
        <v>34</v>
      </c>
      <c r="C44" s="1044" t="s">
        <v>32</v>
      </c>
      <c r="D44" s="1619">
        <f>VA!D44/VA!D42</f>
        <v>0.11321292867996177</v>
      </c>
      <c r="E44" s="1619">
        <f>VA!E44/VA!E42</f>
        <v>0.11351127062104246</v>
      </c>
      <c r="F44" s="1619">
        <f>VA!F44/VA!F42</f>
        <v>0.11257329507607149</v>
      </c>
      <c r="G44" s="1619">
        <f>VA!G44/VA!G42</f>
        <v>0.11074658146362722</v>
      </c>
      <c r="H44" s="1619">
        <f>VA!H44/VA!H42</f>
        <v>0.11279328705300314</v>
      </c>
      <c r="I44" s="1619">
        <f>VA!I44/VA!I42</f>
        <v>0.11436405576908769</v>
      </c>
      <c r="J44" s="1619">
        <f>VA!J44/VA!J42</f>
        <v>0.11354117634142145</v>
      </c>
      <c r="K44" s="1619">
        <f>VA!K44/VA!K42</f>
        <v>0.11562590012597496</v>
      </c>
      <c r="L44" s="1619">
        <f>VA!L44/VA!L42</f>
        <v>0.1120676370230123</v>
      </c>
      <c r="M44" s="1619">
        <f>VA!M44/VA!M42</f>
        <v>0.10349772589740532</v>
      </c>
      <c r="N44" s="1619">
        <f>VA!N44/VA!N42</f>
        <v>0.1064906284607972</v>
      </c>
      <c r="O44" s="1619">
        <f>VA!O44/VA!O42</f>
        <v>0.10955127894720375</v>
      </c>
      <c r="P44" s="1619">
        <f>VA!P44/VA!P42</f>
        <v>0.10984155997759004</v>
      </c>
      <c r="Q44" s="1619">
        <f>VA!Q44/VA!Q42</f>
        <v>0.10894464877997076</v>
      </c>
      <c r="R44" s="1619">
        <f>VA!R44/VA!R42</f>
        <v>0.10943051814666384</v>
      </c>
      <c r="S44" s="1619">
        <f>VA!S44/VA!S42</f>
        <v>0.10865359765613415</v>
      </c>
      <c r="T44" s="1619">
        <f>VA!T44/VA!T42</f>
        <v>0.10926515970225019</v>
      </c>
      <c r="U44" s="1619">
        <f>VA!U44/VA!U42</f>
        <v>0.11374752950336037</v>
      </c>
      <c r="V44" s="1619">
        <f>VA!V44/VA!V42</f>
        <v>0.11668225131708476</v>
      </c>
      <c r="W44" s="1619">
        <f>VA!W44/VA!W42</f>
        <v>0.11524926124074646</v>
      </c>
      <c r="X44" s="1619">
        <f>VA!X44/VA!X42</f>
        <v>0.11787938838998607</v>
      </c>
      <c r="Y44" s="1619">
        <f>VA!Y44/VA!Y42</f>
        <v>0.12296080738588967</v>
      </c>
      <c r="Z44" s="1619">
        <f>VA!Z44/VA!Z42</f>
        <v>0.12205459477643175</v>
      </c>
      <c r="AA44" s="1619">
        <f>VA!AA44/VA!AA42</f>
        <v>0.12081131962972866</v>
      </c>
    </row>
    <row r="45" spans="2:27" ht="19.899999999999999" customHeight="1">
      <c r="B45" s="1069" t="s">
        <v>34</v>
      </c>
      <c r="C45" s="1070" t="s">
        <v>33</v>
      </c>
      <c r="D45" s="1619">
        <f>VA!D45/VA!D43</f>
        <v>0.1415833072642762</v>
      </c>
      <c r="E45" s="1619">
        <f>VA!E45/VA!E43</f>
        <v>0.14040768918055635</v>
      </c>
      <c r="F45" s="1619">
        <f>VA!F45/VA!F43</f>
        <v>0.13334030956664233</v>
      </c>
      <c r="G45" s="1619">
        <f>VA!G45/VA!G43</f>
        <v>0.12833133148815429</v>
      </c>
      <c r="H45" s="1619">
        <f>VA!H45/VA!H43</f>
        <v>0.12951356921439613</v>
      </c>
      <c r="I45" s="1619">
        <f>VA!I45/VA!I43</f>
        <v>0.13025530177291206</v>
      </c>
      <c r="J45" s="1619">
        <f>VA!J45/VA!J43</f>
        <v>0.12653216028134859</v>
      </c>
      <c r="K45" s="1619">
        <f>VA!K45/VA!K43</f>
        <v>0.12732645455807504</v>
      </c>
      <c r="L45" s="1619">
        <f>VA!L45/VA!L43</f>
        <v>0.12125066790768223</v>
      </c>
      <c r="M45" s="1619">
        <f>VA!M45/VA!M43</f>
        <v>0.10987982558757843</v>
      </c>
      <c r="N45" s="1619">
        <f>VA!N45/VA!N43</f>
        <v>0.10914791429638443</v>
      </c>
      <c r="O45" s="1619">
        <f>VA!O45/VA!O43</f>
        <v>0.1124736705427475</v>
      </c>
      <c r="P45" s="1619">
        <f>VA!P45/VA!P43</f>
        <v>0.11165288350488523</v>
      </c>
      <c r="Q45" s="1619">
        <f>VA!Q45/VA!Q43</f>
        <v>0.10732551143200962</v>
      </c>
      <c r="R45" s="1619">
        <f>VA!R45/VA!R43</f>
        <v>0.10761534787767783</v>
      </c>
      <c r="S45" s="1619">
        <f>VA!S45/VA!S43</f>
        <v>0.11305777644648246</v>
      </c>
      <c r="T45" s="1619">
        <f>VA!T45/VA!T43</f>
        <v>0.11475806752008344</v>
      </c>
      <c r="U45" s="1619">
        <f>VA!U45/VA!U43</f>
        <v>0.11789253111168656</v>
      </c>
      <c r="V45" s="1619">
        <f>VA!V45/VA!V43</f>
        <v>0.11927818215155275</v>
      </c>
      <c r="W45" s="1619">
        <f>VA!W45/VA!W43</f>
        <v>0.11692638889640139</v>
      </c>
      <c r="X45" s="1619">
        <f>VA!X45/VA!X43</f>
        <v>0.11787938838998607</v>
      </c>
      <c r="Y45" s="1619">
        <f>VA!Y45/VA!Y43</f>
        <v>0.12110946913720587</v>
      </c>
      <c r="Z45" s="1619">
        <f>VA!Z45/VA!Z43</f>
        <v>0.1157836189755611</v>
      </c>
      <c r="AA45" s="1619">
        <f>VA!AA45/VA!AA43</f>
        <v>0.12030134582843079</v>
      </c>
    </row>
    <row r="46" spans="2:27" ht="19.899999999999999" customHeight="1">
      <c r="B46" s="1095" t="s">
        <v>42</v>
      </c>
      <c r="C46" s="1096"/>
      <c r="D46" s="1097"/>
      <c r="E46" s="1098"/>
      <c r="F46" s="1099"/>
      <c r="G46" s="1100"/>
      <c r="H46" s="1101"/>
      <c r="I46" s="1102"/>
      <c r="J46" s="1103"/>
      <c r="K46" s="1104"/>
      <c r="L46" s="1105"/>
      <c r="M46" s="1106"/>
      <c r="N46" s="1107"/>
      <c r="O46" s="1108"/>
      <c r="P46" s="1109"/>
      <c r="Q46" s="1110"/>
      <c r="R46" s="1111"/>
      <c r="S46" s="1112"/>
      <c r="T46" s="1113"/>
      <c r="U46" s="1114"/>
      <c r="V46" s="1115"/>
      <c r="W46" s="1116"/>
      <c r="X46" s="1117"/>
      <c r="Y46" s="1118"/>
      <c r="Z46" s="1119"/>
      <c r="AA46" s="1120" t="s">
        <v>29</v>
      </c>
    </row>
    <row r="47" spans="2:27" ht="19.899999999999999" customHeight="1">
      <c r="B47" s="1121" t="s">
        <v>31</v>
      </c>
      <c r="C47" s="1122" t="s">
        <v>32</v>
      </c>
      <c r="D47" s="1123">
        <v>847624.00000000827</v>
      </c>
      <c r="E47" s="1124">
        <v>881281.00000000861</v>
      </c>
      <c r="F47" s="1125">
        <v>904871.00000000896</v>
      </c>
      <c r="G47" s="1126">
        <v>928966.00000000978</v>
      </c>
      <c r="H47" s="1127">
        <v>954997.00000001013</v>
      </c>
      <c r="I47" s="1128">
        <v>987026.00000001083</v>
      </c>
      <c r="J47" s="1129">
        <v>1028310.0000000107</v>
      </c>
      <c r="K47" s="1130">
        <v>1069137.0000000114</v>
      </c>
      <c r="L47" s="1131">
        <v>1080935.0000000116</v>
      </c>
      <c r="M47" s="1132">
        <v>1045629.0000000112</v>
      </c>
      <c r="N47" s="1133">
        <v>1043796.0000000075</v>
      </c>
      <c r="O47" s="1134">
        <v>1041171.0000000077</v>
      </c>
      <c r="P47" s="1135">
        <v>1012150.0000000078</v>
      </c>
      <c r="Q47" s="1136">
        <v>999231.00000000745</v>
      </c>
      <c r="R47" s="1137">
        <v>1010034.0000000076</v>
      </c>
      <c r="S47" s="1138">
        <v>1045761.0000000078</v>
      </c>
      <c r="T47" s="1139">
        <v>1073529.000000003</v>
      </c>
      <c r="U47" s="1140">
        <v>1106005.0000000035</v>
      </c>
      <c r="V47" s="1141">
        <v>1133142.0000000021</v>
      </c>
      <c r="W47" s="1142">
        <v>1156623.9999999998</v>
      </c>
      <c r="X47" s="1143">
        <v>1030964</v>
      </c>
      <c r="Y47" s="1144">
        <v>1095737</v>
      </c>
      <c r="Z47" s="1145">
        <v>1169147.9999999958</v>
      </c>
      <c r="AA47" s="1146">
        <v>1202871.9999999974</v>
      </c>
    </row>
    <row r="48" spans="2:27" ht="19.899999999999999" customHeight="1">
      <c r="B48" s="1147" t="s">
        <v>31</v>
      </c>
      <c r="C48" s="1148" t="s">
        <v>33</v>
      </c>
      <c r="D48" s="1149">
        <v>588595</v>
      </c>
      <c r="E48" s="1150">
        <v>638972</v>
      </c>
      <c r="F48" s="1151">
        <v>683365</v>
      </c>
      <c r="G48" s="1152">
        <v>728182</v>
      </c>
      <c r="H48" s="1153">
        <v>775872</v>
      </c>
      <c r="I48" s="1154">
        <v>833031</v>
      </c>
      <c r="J48" s="1155">
        <v>898262</v>
      </c>
      <c r="K48" s="1156">
        <v>970997</v>
      </c>
      <c r="L48" s="1157">
        <v>1025304</v>
      </c>
      <c r="M48" s="1158">
        <v>1005567</v>
      </c>
      <c r="N48" s="1159">
        <v>989756</v>
      </c>
      <c r="O48" s="1160">
        <v>984997</v>
      </c>
      <c r="P48" s="1161">
        <v>953037</v>
      </c>
      <c r="Q48" s="1162">
        <v>937641</v>
      </c>
      <c r="R48" s="1163">
        <v>946493</v>
      </c>
      <c r="S48" s="1164">
        <v>987936</v>
      </c>
      <c r="T48" s="1165">
        <v>1019400</v>
      </c>
      <c r="U48" s="1166">
        <v>1061122</v>
      </c>
      <c r="V48" s="1167">
        <v>1097845</v>
      </c>
      <c r="W48" s="1168">
        <v>1137968</v>
      </c>
      <c r="X48" s="1169">
        <v>1030964</v>
      </c>
      <c r="Y48" s="1170">
        <v>1118595</v>
      </c>
      <c r="Z48" s="1171">
        <v>1252481</v>
      </c>
      <c r="AA48" s="1172">
        <v>1367656</v>
      </c>
    </row>
    <row r="49" spans="2:27" ht="19.899999999999999" customHeight="1">
      <c r="B49" s="1173" t="s">
        <v>34</v>
      </c>
      <c r="C49" s="1174" t="s">
        <v>32</v>
      </c>
      <c r="D49" s="1619">
        <f>VA!D49/VA!D47</f>
        <v>0.1720279274772766</v>
      </c>
      <c r="E49" s="1619">
        <f>VA!E49/VA!E47</f>
        <v>0.17063569962361483</v>
      </c>
      <c r="F49" s="1619">
        <f>VA!F49/VA!F47</f>
        <v>0.16596067284728885</v>
      </c>
      <c r="G49" s="1619">
        <f>VA!G49/VA!G47</f>
        <v>0.16339779927359979</v>
      </c>
      <c r="H49" s="1619">
        <f>VA!H49/VA!H47</f>
        <v>0.15901725345733914</v>
      </c>
      <c r="I49" s="1619">
        <f>VA!I49/VA!I47</f>
        <v>0.15506177142243358</v>
      </c>
      <c r="J49" s="1619">
        <f>VA!J49/VA!J47</f>
        <v>0.15156810689383479</v>
      </c>
      <c r="K49" s="1619">
        <f>VA!K49/VA!K47</f>
        <v>0.14654249174801651</v>
      </c>
      <c r="L49" s="1619">
        <f>VA!L49/VA!L47</f>
        <v>0.14081420251911481</v>
      </c>
      <c r="M49" s="1619">
        <f>VA!M49/VA!M47</f>
        <v>0.12892622526727912</v>
      </c>
      <c r="N49" s="1619">
        <f>VA!N49/VA!N47</f>
        <v>0.12818405128971583</v>
      </c>
      <c r="O49" s="1619">
        <f>VA!O49/VA!O47</f>
        <v>0.12697529992671711</v>
      </c>
      <c r="P49" s="1619">
        <f>VA!P49/VA!P47</f>
        <v>0.12313886281677609</v>
      </c>
      <c r="Q49" s="1619">
        <f>VA!Q49/VA!Q47</f>
        <v>0.12315770827766495</v>
      </c>
      <c r="R49" s="1619">
        <f>VA!R49/VA!R47</f>
        <v>0.12448689846084304</v>
      </c>
      <c r="S49" s="1619">
        <f>VA!S49/VA!S47</f>
        <v>0.12634339968692548</v>
      </c>
      <c r="T49" s="1619">
        <f>VA!T49/VA!T47</f>
        <v>0.12512097949845744</v>
      </c>
      <c r="U49" s="1619">
        <f>VA!U49/VA!U47</f>
        <v>0.12970646606479982</v>
      </c>
      <c r="V49" s="1619">
        <f>VA!V49/VA!V47</f>
        <v>0.12517230850149319</v>
      </c>
      <c r="W49" s="1619">
        <f>VA!W49/VA!W47</f>
        <v>0.12339619444175447</v>
      </c>
      <c r="X49" s="1619">
        <f>VA!X49/VA!X47</f>
        <v>0.11887514985974292</v>
      </c>
      <c r="Y49" s="1619">
        <f>VA!Y49/VA!Y47</f>
        <v>0.12740648531536305</v>
      </c>
      <c r="Z49" s="1619">
        <f>VA!Z49/VA!Z47</f>
        <v>0.12694543376886486</v>
      </c>
      <c r="AA49" s="1619">
        <f>VA!AA49/VA!AA47</f>
        <v>0.12594773176198334</v>
      </c>
    </row>
    <row r="50" spans="2:27" ht="19.899999999999999" customHeight="1">
      <c r="B50" s="1199" t="s">
        <v>34</v>
      </c>
      <c r="C50" s="1200" t="s">
        <v>33</v>
      </c>
      <c r="D50" s="1619">
        <f>VA!D50/VA!D48</f>
        <v>0.17897025968620189</v>
      </c>
      <c r="E50" s="1619">
        <f>VA!E50/VA!E48</f>
        <v>0.17365393162767695</v>
      </c>
      <c r="F50" s="1619">
        <f>VA!F50/VA!F48</f>
        <v>0.1666532526541453</v>
      </c>
      <c r="G50" s="1619">
        <f>VA!G50/VA!G48</f>
        <v>0.16095701349387928</v>
      </c>
      <c r="H50" s="1619">
        <f>VA!H50/VA!H48</f>
        <v>0.15538645549781407</v>
      </c>
      <c r="I50" s="1619">
        <f>VA!I50/VA!I48</f>
        <v>0.15043377737443145</v>
      </c>
      <c r="J50" s="1619">
        <f>VA!J50/VA!J48</f>
        <v>0.14624797664823849</v>
      </c>
      <c r="K50" s="1619">
        <f>VA!K50/VA!K48</f>
        <v>0.13990053522307483</v>
      </c>
      <c r="L50" s="1619">
        <f>VA!L50/VA!L48</f>
        <v>0.13448499176829506</v>
      </c>
      <c r="M50" s="1619">
        <f>VA!M50/VA!M48</f>
        <v>0.12087409391915208</v>
      </c>
      <c r="N50" s="1619">
        <f>VA!N50/VA!N48</f>
        <v>0.12095506367225861</v>
      </c>
      <c r="O50" s="1619">
        <f>VA!O50/VA!O48</f>
        <v>0.12153234984472033</v>
      </c>
      <c r="P50" s="1619">
        <f>VA!P50/VA!P48</f>
        <v>0.11752639194490876</v>
      </c>
      <c r="Q50" s="1619">
        <f>VA!Q50/VA!Q48</f>
        <v>0.11886212313668024</v>
      </c>
      <c r="R50" s="1619">
        <f>VA!R50/VA!R48</f>
        <v>0.12071827261268704</v>
      </c>
      <c r="S50" s="1619">
        <f>VA!S50/VA!S48</f>
        <v>0.12119408544683057</v>
      </c>
      <c r="T50" s="1619">
        <f>VA!T50/VA!T48</f>
        <v>0.12065528742397488</v>
      </c>
      <c r="U50" s="1619">
        <f>VA!U50/VA!U48</f>
        <v>0.12255235496012711</v>
      </c>
      <c r="V50" s="1619">
        <f>VA!V50/VA!V48</f>
        <v>0.11913157139669078</v>
      </c>
      <c r="W50" s="1619">
        <f>VA!W50/VA!W48</f>
        <v>0.11784689903406774</v>
      </c>
      <c r="X50" s="1619">
        <f>VA!X50/VA!X48</f>
        <v>0.11887514985974292</v>
      </c>
      <c r="Y50" s="1619">
        <f>VA!Y50/VA!Y48</f>
        <v>0.12432202897384666</v>
      </c>
      <c r="Z50" s="1619">
        <f>VA!Z50/VA!Z48</f>
        <v>0.12042178683748496</v>
      </c>
      <c r="AA50" s="1619">
        <f>VA!AA50/VA!AA48</f>
        <v>0.11932240270945325</v>
      </c>
    </row>
    <row r="51" spans="2:27" ht="19.899999999999999" customHeight="1">
      <c r="B51" s="1225" t="s">
        <v>43</v>
      </c>
      <c r="C51" s="1226"/>
      <c r="D51" s="1227"/>
      <c r="E51" s="1228"/>
      <c r="F51" s="1229"/>
      <c r="G51" s="1230"/>
      <c r="H51" s="1231"/>
      <c r="I51" s="1232"/>
      <c r="J51" s="1233"/>
      <c r="K51" s="1234"/>
      <c r="L51" s="1235"/>
      <c r="M51" s="1236"/>
      <c r="N51" s="1237"/>
      <c r="O51" s="1238"/>
      <c r="P51" s="1239"/>
      <c r="Q51" s="1240"/>
      <c r="R51" s="1241"/>
      <c r="S51" s="1242"/>
      <c r="T51" s="1243"/>
      <c r="U51" s="1244"/>
      <c r="V51" s="1245"/>
      <c r="W51" s="1246"/>
      <c r="X51" s="1247"/>
      <c r="Y51" s="1248"/>
      <c r="Z51" s="1249"/>
      <c r="AA51" s="1250" t="s">
        <v>29</v>
      </c>
    </row>
    <row r="52" spans="2:27" ht="19.899999999999999" customHeight="1">
      <c r="B52" s="1251" t="s">
        <v>31</v>
      </c>
      <c r="C52" s="1252" t="s">
        <v>32</v>
      </c>
      <c r="D52" s="1253">
        <v>3060400.7589476188</v>
      </c>
      <c r="E52" s="1254">
        <v>3101061.0962207103</v>
      </c>
      <c r="F52" s="1255">
        <v>3170005.9450089498</v>
      </c>
      <c r="G52" s="1256">
        <v>3231364.1867744951</v>
      </c>
      <c r="H52" s="1257">
        <v>3377024.7919320581</v>
      </c>
      <c r="I52" s="1258">
        <v>3465883.6188940322</v>
      </c>
      <c r="J52" s="1259">
        <v>3635189.2069563814</v>
      </c>
      <c r="K52" s="1260">
        <v>3751902.510797306</v>
      </c>
      <c r="L52" s="1261">
        <v>3715958.7103491179</v>
      </c>
      <c r="M52" s="1262">
        <v>3546064.744917308</v>
      </c>
      <c r="N52" s="1263">
        <v>3755876.6538236793</v>
      </c>
      <c r="O52" s="1264">
        <v>3892635.4554856285</v>
      </c>
      <c r="P52" s="1265">
        <v>3877126.5202353173</v>
      </c>
      <c r="Q52" s="1266">
        <v>3919877.3276916645</v>
      </c>
      <c r="R52" s="1267">
        <v>4011891.7609277987</v>
      </c>
      <c r="S52" s="1268">
        <v>4184602.1503854813</v>
      </c>
      <c r="T52" s="1269">
        <v>4268771.2636085218</v>
      </c>
      <c r="U52" s="1270">
        <v>4351851.8786980659</v>
      </c>
      <c r="V52" s="1271">
        <v>4437735.9389009234</v>
      </c>
      <c r="W52" s="1272">
        <v>4559531.7849009819</v>
      </c>
      <c r="X52" s="1273">
        <v>4452634</v>
      </c>
      <c r="Y52" s="1274">
        <v>4727256.54141331</v>
      </c>
      <c r="Z52" s="1275">
        <v>4806469.4405594831</v>
      </c>
      <c r="AA52" s="1276">
        <v>4808330.61662082</v>
      </c>
    </row>
    <row r="53" spans="2:27" ht="19.899999999999999" customHeight="1">
      <c r="B53" s="1277" t="s">
        <v>31</v>
      </c>
      <c r="C53" s="1278" t="s">
        <v>33</v>
      </c>
      <c r="D53" s="1279">
        <v>2141303</v>
      </c>
      <c r="E53" s="1280">
        <v>2225561</v>
      </c>
      <c r="F53" s="1281">
        <v>2309650</v>
      </c>
      <c r="G53" s="1282">
        <v>2396204</v>
      </c>
      <c r="H53" s="1283">
        <v>2511055</v>
      </c>
      <c r="I53" s="1284">
        <v>2590837</v>
      </c>
      <c r="J53" s="1285">
        <v>2763952</v>
      </c>
      <c r="K53" s="1286">
        <v>2936599</v>
      </c>
      <c r="L53" s="1287">
        <v>3001352</v>
      </c>
      <c r="M53" s="1288">
        <v>2930655</v>
      </c>
      <c r="N53" s="1289">
        <v>3131192</v>
      </c>
      <c r="O53" s="1290">
        <v>3280395</v>
      </c>
      <c r="P53" s="1291">
        <v>3302135</v>
      </c>
      <c r="Q53" s="1292">
        <v>3372741</v>
      </c>
      <c r="R53" s="1293">
        <v>3518801</v>
      </c>
      <c r="S53" s="1294">
        <v>3756868</v>
      </c>
      <c r="T53" s="1295">
        <v>3895309</v>
      </c>
      <c r="U53" s="1296">
        <v>4054802</v>
      </c>
      <c r="V53" s="1297">
        <v>4239104</v>
      </c>
      <c r="W53" s="1298">
        <v>4464679</v>
      </c>
      <c r="X53" s="1299">
        <v>4452634</v>
      </c>
      <c r="Y53" s="1300">
        <v>4849192</v>
      </c>
      <c r="Z53" s="1301">
        <v>5206989</v>
      </c>
      <c r="AA53" s="1302">
        <v>5557088</v>
      </c>
    </row>
    <row r="54" spans="2:27" ht="19.899999999999999" customHeight="1">
      <c r="B54" s="1303" t="s">
        <v>34</v>
      </c>
      <c r="C54" s="1304" t="s">
        <v>32</v>
      </c>
      <c r="D54" s="1619">
        <f>VA!D54/VA!D52</f>
        <v>0.17650595912714162</v>
      </c>
      <c r="E54" s="1619">
        <f>VA!E54/VA!E52</f>
        <v>0.17299509115730116</v>
      </c>
      <c r="F54" s="1619">
        <f>VA!F54/VA!F52</f>
        <v>0.1789579667783103</v>
      </c>
      <c r="G54" s="1619">
        <f>VA!G54/VA!G52</f>
        <v>0.17959790048737911</v>
      </c>
      <c r="H54" s="1619">
        <f>VA!H54/VA!H52</f>
        <v>0.18129675832879824</v>
      </c>
      <c r="I54" s="1619">
        <f>VA!I54/VA!I52</f>
        <v>0.18180177393606681</v>
      </c>
      <c r="J54" s="1619">
        <f>VA!J54/VA!J52</f>
        <v>0.18554705105143332</v>
      </c>
      <c r="K54" s="1619">
        <f>VA!K54/VA!K52</f>
        <v>0.18658726283381996</v>
      </c>
      <c r="L54" s="1619">
        <f>VA!L54/VA!L52</f>
        <v>0.18055939779741376</v>
      </c>
      <c r="M54" s="1619">
        <f>VA!M54/VA!M52</f>
        <v>0.14786170840353627</v>
      </c>
      <c r="N54" s="1619">
        <f>VA!N54/VA!N52</f>
        <v>0.17129708364457594</v>
      </c>
      <c r="O54" s="1619">
        <f>VA!O54/VA!O52</f>
        <v>0.17461500450441891</v>
      </c>
      <c r="P54" s="1619">
        <f>VA!P54/VA!P52</f>
        <v>0.16288316970879477</v>
      </c>
      <c r="Q54" s="1619">
        <f>VA!Q54/VA!Q52</f>
        <v>0.15443942083482728</v>
      </c>
      <c r="R54" s="1619">
        <f>VA!R54/VA!R52</f>
        <v>0.14787057161332093</v>
      </c>
      <c r="S54" s="1619">
        <f>VA!S54/VA!S52</f>
        <v>0.15141654495297668</v>
      </c>
      <c r="T54" s="1619">
        <f>VA!T54/VA!T52</f>
        <v>0.15113714722474703</v>
      </c>
      <c r="U54" s="1619">
        <f>VA!U54/VA!U52</f>
        <v>0.15277474361012705</v>
      </c>
      <c r="V54" s="1619">
        <f>VA!V54/VA!V52</f>
        <v>0.15428892353746504</v>
      </c>
      <c r="W54" s="1619">
        <f>VA!W54/VA!W52</f>
        <v>0.1484410320424745</v>
      </c>
      <c r="X54" s="1619">
        <f>VA!X54/VA!X52</f>
        <v>0.14254034802770674</v>
      </c>
      <c r="Y54" s="1619">
        <f>VA!Y54/VA!Y52</f>
        <v>0.16001727779182467</v>
      </c>
      <c r="Z54" s="1619">
        <f>VA!Z54/VA!Z52</f>
        <v>0.16497546227540602</v>
      </c>
      <c r="AA54" s="1619">
        <f>VA!AA54/VA!AA52</f>
        <v>0.15541009013860985</v>
      </c>
    </row>
    <row r="55" spans="2:27" ht="19.899999999999999" customHeight="1">
      <c r="B55" s="1329" t="s">
        <v>34</v>
      </c>
      <c r="C55" s="1330" t="s">
        <v>33</v>
      </c>
      <c r="D55" s="1619">
        <f>VA!D55/VA!D53</f>
        <v>0.22338921675260343</v>
      </c>
      <c r="E55" s="1619">
        <f>VA!E55/VA!E53</f>
        <v>0.21349223858613625</v>
      </c>
      <c r="F55" s="1619">
        <f>VA!F55/VA!F53</f>
        <v>0.20979802134522546</v>
      </c>
      <c r="G55" s="1619">
        <f>VA!G55/VA!G53</f>
        <v>0.20140730922742806</v>
      </c>
      <c r="H55" s="1619">
        <f>VA!H55/VA!H53</f>
        <v>0.19311444791133608</v>
      </c>
      <c r="I55" s="1619">
        <f>VA!I55/VA!I53</f>
        <v>0.19129918246497174</v>
      </c>
      <c r="J55" s="1619">
        <f>VA!J55/VA!J53</f>
        <v>0.1899403462867662</v>
      </c>
      <c r="K55" s="1619">
        <f>VA!K55/VA!K53</f>
        <v>0.19020744745877799</v>
      </c>
      <c r="L55" s="1619">
        <f>VA!L55/VA!L53</f>
        <v>0.17581010158088756</v>
      </c>
      <c r="M55" s="1619">
        <f>VA!M55/VA!M53</f>
        <v>0.15628656392512935</v>
      </c>
      <c r="N55" s="1619">
        <f>VA!N55/VA!N53</f>
        <v>0.16923171750566557</v>
      </c>
      <c r="O55" s="1619">
        <f>VA!O55/VA!O53</f>
        <v>0.16676436831540103</v>
      </c>
      <c r="P55" s="1619">
        <f>VA!P55/VA!P53</f>
        <v>0.158764556870025</v>
      </c>
      <c r="Q55" s="1619">
        <f>VA!Q55/VA!Q53</f>
        <v>0.15074771528557929</v>
      </c>
      <c r="R55" s="1619">
        <f>VA!R55/VA!R53</f>
        <v>0.14693158266125309</v>
      </c>
      <c r="S55" s="1619">
        <f>VA!S55/VA!S53</f>
        <v>0.1550262080009199</v>
      </c>
      <c r="T55" s="1619">
        <f>VA!T55/VA!T53</f>
        <v>0.15234529532830388</v>
      </c>
      <c r="U55" s="1619">
        <f>VA!U55/VA!U53</f>
        <v>0.15071414091242927</v>
      </c>
      <c r="V55" s="1619">
        <f>VA!V55/VA!V53</f>
        <v>0.15117675810737363</v>
      </c>
      <c r="W55" s="1619">
        <f>VA!W55/VA!W53</f>
        <v>0.14809261763275702</v>
      </c>
      <c r="X55" s="1619">
        <f>VA!X55/VA!X53</f>
        <v>0.14254034802770674</v>
      </c>
      <c r="Y55" s="1619">
        <f>VA!Y55/VA!Y53</f>
        <v>0.15184199759465081</v>
      </c>
      <c r="Z55" s="1619">
        <f>VA!Z55/VA!Z53</f>
        <v>0.15808829248534997</v>
      </c>
      <c r="AA55" s="1619">
        <f>VA!AA55/VA!AA53</f>
        <v>0.15814811642356572</v>
      </c>
    </row>
    <row r="56" spans="2:27" ht="19.899999999999999" customHeight="1">
      <c r="B56" s="1355" t="s">
        <v>44</v>
      </c>
      <c r="C56" s="1356"/>
      <c r="D56" s="1357"/>
      <c r="E56" s="1358"/>
      <c r="F56" s="1359"/>
      <c r="G56" s="1360"/>
      <c r="H56" s="1361"/>
      <c r="I56" s="1362"/>
      <c r="J56" s="1363"/>
      <c r="K56" s="1364"/>
      <c r="L56" s="1365"/>
      <c r="M56" s="1366"/>
      <c r="N56" s="1367"/>
      <c r="O56" s="1368"/>
      <c r="P56" s="1369"/>
      <c r="Q56" s="1370"/>
      <c r="R56" s="1371"/>
      <c r="S56" s="1372"/>
      <c r="T56" s="1373"/>
      <c r="U56" s="1374"/>
      <c r="V56" s="1375"/>
      <c r="W56" s="1376"/>
      <c r="X56" s="1377"/>
      <c r="Y56" s="1378"/>
      <c r="Z56" s="1379"/>
      <c r="AA56" s="1380" t="s">
        <v>29</v>
      </c>
    </row>
    <row r="57" spans="2:27" ht="19.899999999999999" customHeight="1">
      <c r="B57" s="1381" t="s">
        <v>31</v>
      </c>
      <c r="C57" s="1382" t="s">
        <v>32</v>
      </c>
      <c r="D57" s="1383">
        <v>1517652.9835889896</v>
      </c>
      <c r="E57" s="1384">
        <v>1556220.2115070811</v>
      </c>
      <c r="F57" s="1385">
        <v>1580664.8576891304</v>
      </c>
      <c r="G57" s="1386">
        <v>1629957.6523885424</v>
      </c>
      <c r="H57" s="1387">
        <v>1667298.2332072798</v>
      </c>
      <c r="I57" s="1388">
        <v>1717501.5190586133</v>
      </c>
      <c r="J57" s="1389">
        <v>1760829.1251161748</v>
      </c>
      <c r="K57" s="1390">
        <v>1807549.9484594159</v>
      </c>
      <c r="L57" s="1391">
        <v>1806234.0561376531</v>
      </c>
      <c r="M57" s="1392">
        <v>1722906.5515173178</v>
      </c>
      <c r="N57" s="1393">
        <v>1764295.4475308415</v>
      </c>
      <c r="O57" s="1394">
        <v>1785363.9659378678</v>
      </c>
      <c r="P57" s="1395">
        <v>1816125.0851478057</v>
      </c>
      <c r="Q57" s="1396">
        <v>1847466.2983033455</v>
      </c>
      <c r="R57" s="1397">
        <v>1907448.5819282073</v>
      </c>
      <c r="S57" s="1398">
        <v>1944973.3496953011</v>
      </c>
      <c r="T57" s="1399">
        <v>1985257.1240186905</v>
      </c>
      <c r="U57" s="1400">
        <v>2039834.3751848526</v>
      </c>
      <c r="V57" s="1401">
        <v>2066752.2533280728</v>
      </c>
      <c r="W57" s="1402">
        <v>2103134.8721319009</v>
      </c>
      <c r="X57" s="1403">
        <v>1897155</v>
      </c>
      <c r="Y57" s="1404">
        <v>2060175.6399710497</v>
      </c>
      <c r="Z57" s="1405">
        <v>2151457.3623920348</v>
      </c>
      <c r="AA57" s="1406">
        <v>2158681.4783200729</v>
      </c>
    </row>
    <row r="58" spans="2:27" ht="19.899999999999999" customHeight="1">
      <c r="B58" s="1407" t="s">
        <v>31</v>
      </c>
      <c r="C58" s="1408" t="s">
        <v>33</v>
      </c>
      <c r="D58" s="1409">
        <v>987515</v>
      </c>
      <c r="E58" s="1410">
        <v>1031117</v>
      </c>
      <c r="F58" s="1411">
        <v>1072157</v>
      </c>
      <c r="G58" s="1412">
        <v>1132892</v>
      </c>
      <c r="H58" s="1413">
        <v>1189413</v>
      </c>
      <c r="I58" s="1414">
        <v>1259906</v>
      </c>
      <c r="J58" s="1415">
        <v>1325927</v>
      </c>
      <c r="K58" s="1416">
        <v>1390158</v>
      </c>
      <c r="L58" s="1417">
        <v>1442023</v>
      </c>
      <c r="M58" s="1418">
        <v>1410178</v>
      </c>
      <c r="N58" s="1419">
        <v>1449003</v>
      </c>
      <c r="O58" s="1420">
        <v>1484323</v>
      </c>
      <c r="P58" s="1421">
        <v>1531610</v>
      </c>
      <c r="Q58" s="1422">
        <v>1589831</v>
      </c>
      <c r="R58" s="1423">
        <v>1660753</v>
      </c>
      <c r="S58" s="1424">
        <v>1709030</v>
      </c>
      <c r="T58" s="1425">
        <v>1774630</v>
      </c>
      <c r="U58" s="1426">
        <v>1856764</v>
      </c>
      <c r="V58" s="1427">
        <v>1920289</v>
      </c>
      <c r="W58" s="1428">
        <v>1995708</v>
      </c>
      <c r="X58" s="1429">
        <v>1897155</v>
      </c>
      <c r="Y58" s="1430">
        <v>2047932</v>
      </c>
      <c r="Z58" s="1431">
        <v>2266082</v>
      </c>
      <c r="AA58" s="1432">
        <v>2461396</v>
      </c>
    </row>
    <row r="59" spans="2:27" ht="19.899999999999999" customHeight="1">
      <c r="B59" s="1433" t="s">
        <v>34</v>
      </c>
      <c r="C59" s="1434" t="s">
        <v>32</v>
      </c>
      <c r="D59" s="1619">
        <f>VA!D59/VA!D57</f>
        <v>8.6961820695008116E-2</v>
      </c>
      <c r="E59" s="1619">
        <f>VA!E59/VA!E57</f>
        <v>8.856957508853551E-2</v>
      </c>
      <c r="F59" s="1619">
        <f>VA!F59/VA!F57</f>
        <v>9.0877291897646442E-2</v>
      </c>
      <c r="G59" s="1619">
        <f>VA!G59/VA!G57</f>
        <v>9.120385287875192E-2</v>
      </c>
      <c r="H59" s="1619">
        <f>VA!H59/VA!H57</f>
        <v>9.187084527045615E-2</v>
      </c>
      <c r="I59" s="1619">
        <f>VA!I59/VA!I57</f>
        <v>9.113247537915907E-2</v>
      </c>
      <c r="J59" s="1619">
        <f>VA!J59/VA!J57</f>
        <v>9.5559919567943519E-2</v>
      </c>
      <c r="K59" s="1619">
        <f>VA!K59/VA!K57</f>
        <v>9.315105255071339E-2</v>
      </c>
      <c r="L59" s="1619">
        <f>VA!L59/VA!L57</f>
        <v>9.3015008863022844E-2</v>
      </c>
      <c r="M59" s="1619">
        <f>VA!M59/VA!M57</f>
        <v>8.9298252334705633E-2</v>
      </c>
      <c r="N59" s="1619">
        <f>VA!N59/VA!N57</f>
        <v>8.7246011921549349E-2</v>
      </c>
      <c r="O59" s="1619">
        <f>VA!O59/VA!O57</f>
        <v>8.6352106545058913E-2</v>
      </c>
      <c r="P59" s="1619">
        <f>VA!P59/VA!P57</f>
        <v>8.7647116881554563E-2</v>
      </c>
      <c r="Q59" s="1619">
        <f>VA!Q59/VA!Q57</f>
        <v>8.9793207302733116E-2</v>
      </c>
      <c r="R59" s="1619">
        <f>VA!R59/VA!R57</f>
        <v>9.0564277882052874E-2</v>
      </c>
      <c r="S59" s="1619">
        <f>VA!S59/VA!S57</f>
        <v>8.9866044794563005E-2</v>
      </c>
      <c r="T59" s="1619">
        <f>VA!T59/VA!T57</f>
        <v>8.6964900583396801E-2</v>
      </c>
      <c r="U59" s="1619">
        <f>VA!U59/VA!U57</f>
        <v>8.6163551667006275E-2</v>
      </c>
      <c r="V59" s="1619">
        <f>VA!V59/VA!V57</f>
        <v>8.8900095784008842E-2</v>
      </c>
      <c r="W59" s="1619">
        <f>VA!W59/VA!W57</f>
        <v>8.7842716785257166E-2</v>
      </c>
      <c r="X59" s="1619">
        <f>VA!X59/VA!X57</f>
        <v>9.9757795224955259E-2</v>
      </c>
      <c r="Y59" s="1619">
        <f>VA!Y59/VA!Y57</f>
        <v>9.5688779933533835E-2</v>
      </c>
      <c r="Z59" s="1619">
        <f>VA!Z59/VA!Z57</f>
        <v>8.5117280889534325E-2</v>
      </c>
      <c r="AA59" s="1619">
        <f>VA!AA59/VA!AA57</f>
        <v>8.5090518867054848E-2</v>
      </c>
    </row>
    <row r="60" spans="2:27" ht="19.899999999999999" customHeight="1">
      <c r="B60" s="1459" t="s">
        <v>34</v>
      </c>
      <c r="C60" s="1460" t="s">
        <v>33</v>
      </c>
      <c r="D60" s="1619">
        <f>VA!D60/VA!D58</f>
        <v>0.14799066343296052</v>
      </c>
      <c r="E60" s="1619">
        <f>VA!E60/VA!E58</f>
        <v>0.13868067348322258</v>
      </c>
      <c r="F60" s="1619">
        <f>VA!F60/VA!F58</f>
        <v>0.13463140193087392</v>
      </c>
      <c r="G60" s="1619">
        <f>VA!G60/VA!G58</f>
        <v>0.12842618713875639</v>
      </c>
      <c r="H60" s="1619">
        <f>VA!H60/VA!H58</f>
        <v>0.12176426522999161</v>
      </c>
      <c r="I60" s="1619">
        <f>VA!I60/VA!I58</f>
        <v>0.11672854959020752</v>
      </c>
      <c r="J60" s="1619">
        <f>VA!J60/VA!J58</f>
        <v>0.11186362446801371</v>
      </c>
      <c r="K60" s="1619">
        <f>VA!K60/VA!K58</f>
        <v>0.10746835971162991</v>
      </c>
      <c r="L60" s="1619">
        <f>VA!L60/VA!L58</f>
        <v>0.10599206808767959</v>
      </c>
      <c r="M60" s="1619">
        <f>VA!M60/VA!M58</f>
        <v>9.9637776223994418E-2</v>
      </c>
      <c r="N60" s="1619">
        <f>VA!N60/VA!N58</f>
        <v>0.10485278498388202</v>
      </c>
      <c r="O60" s="1619">
        <f>VA!O60/VA!O58</f>
        <v>0.10449881865335241</v>
      </c>
      <c r="P60" s="1619">
        <f>VA!P60/VA!P58</f>
        <v>0.10457557733365544</v>
      </c>
      <c r="Q60" s="1619">
        <f>VA!Q60/VA!Q58</f>
        <v>0.10749444437805025</v>
      </c>
      <c r="R60" s="1619">
        <f>VA!R60/VA!R58</f>
        <v>0.10553947516578323</v>
      </c>
      <c r="S60" s="1619">
        <f>VA!S60/VA!S58</f>
        <v>0.10422812940673949</v>
      </c>
      <c r="T60" s="1619">
        <f>VA!T60/VA!T58</f>
        <v>0.10223821303595679</v>
      </c>
      <c r="U60" s="1619">
        <f>VA!U60/VA!U58</f>
        <v>0.10154871593805136</v>
      </c>
      <c r="V60" s="1619">
        <f>VA!V60/VA!V58</f>
        <v>0.10034010505710339</v>
      </c>
      <c r="W60" s="1619">
        <f>VA!W60/VA!W58</f>
        <v>9.8468312999697355E-2</v>
      </c>
      <c r="X60" s="1619">
        <f>VA!X60/VA!X58</f>
        <v>9.9757795224955259E-2</v>
      </c>
      <c r="Y60" s="1619">
        <f>VA!Y60/VA!Y58</f>
        <v>9.6489043581525172E-2</v>
      </c>
      <c r="Z60" s="1619">
        <f>VA!Z60/VA!Z58</f>
        <v>9.0399641319246174E-2</v>
      </c>
      <c r="AA60" s="1619">
        <f>VA!AA60/VA!AA58</f>
        <v>9.1130805445365157E-2</v>
      </c>
    </row>
    <row r="61" spans="2:27" ht="19.899999999999999" customHeight="1">
      <c r="B61" s="1485" t="s">
        <v>45</v>
      </c>
      <c r="C61" s="1486"/>
      <c r="D61" s="1487"/>
      <c r="E61" s="1488"/>
      <c r="F61" s="1489"/>
      <c r="G61" s="1490"/>
      <c r="H61" s="1491"/>
      <c r="I61" s="1492"/>
      <c r="J61" s="1493"/>
      <c r="K61" s="1494"/>
      <c r="L61" s="1495"/>
      <c r="M61" s="1496"/>
      <c r="N61" s="1497"/>
      <c r="O61" s="1498"/>
      <c r="P61" s="1499"/>
      <c r="Q61" s="1500"/>
      <c r="R61" s="1501"/>
      <c r="S61" s="1502"/>
      <c r="T61" s="1503"/>
      <c r="U61" s="1504"/>
      <c r="V61" s="1505"/>
      <c r="W61" s="1506"/>
      <c r="X61" s="1507"/>
      <c r="Y61" s="1508"/>
      <c r="Z61" s="1509"/>
      <c r="AA61" s="1510" t="s">
        <v>29</v>
      </c>
    </row>
    <row r="62" spans="2:27" ht="19.899999999999999" customHeight="1">
      <c r="B62" s="1511" t="s">
        <v>31</v>
      </c>
      <c r="C62" s="1512" t="s">
        <v>32</v>
      </c>
      <c r="D62" s="1513">
        <v>14201194.864197327</v>
      </c>
      <c r="E62" s="1514">
        <v>14336900.096050849</v>
      </c>
      <c r="F62" s="1515">
        <v>14580706.08052413</v>
      </c>
      <c r="G62" s="1516">
        <v>14988325.507457552</v>
      </c>
      <c r="H62" s="1517">
        <v>15565097.929403644</v>
      </c>
      <c r="I62" s="1518">
        <v>16107314.37917034</v>
      </c>
      <c r="J62" s="1519">
        <v>16555736.047306996</v>
      </c>
      <c r="K62" s="1520">
        <v>16887493.529484913</v>
      </c>
      <c r="L62" s="1521">
        <v>16906736.067928836</v>
      </c>
      <c r="M62" s="1522">
        <v>16471109.176663265</v>
      </c>
      <c r="N62" s="1523">
        <v>16915098.008718569</v>
      </c>
      <c r="O62" s="1524">
        <v>17179657.725754477</v>
      </c>
      <c r="P62" s="1525">
        <v>17572971.181698177</v>
      </c>
      <c r="Q62" s="1526">
        <v>17945127.919980951</v>
      </c>
      <c r="R62" s="1527">
        <v>18397982.424198873</v>
      </c>
      <c r="S62" s="1528">
        <v>18939896.635141853</v>
      </c>
      <c r="T62" s="1529">
        <v>19284549.640465494</v>
      </c>
      <c r="U62" s="1530">
        <v>19758460.116069812</v>
      </c>
      <c r="V62" s="1531">
        <v>20344601.941551555</v>
      </c>
      <c r="W62" s="1532">
        <v>20870296.002287816</v>
      </c>
      <c r="X62" s="1533">
        <v>20418851.9459139</v>
      </c>
      <c r="Y62" s="1534">
        <v>21655210.227507401</v>
      </c>
      <c r="Z62" s="1535">
        <v>22199240.110216405</v>
      </c>
      <c r="AA62" s="1536">
        <v>22840288.655341811</v>
      </c>
    </row>
    <row r="63" spans="2:27" ht="19.899999999999999" customHeight="1">
      <c r="B63" s="1537" t="s">
        <v>31</v>
      </c>
      <c r="C63" s="1538" t="s">
        <v>33</v>
      </c>
      <c r="D63" s="1539">
        <v>9884024.4560000002</v>
      </c>
      <c r="E63" s="1540">
        <v>10223808.761</v>
      </c>
      <c r="F63" s="1541">
        <v>10545487.823999999</v>
      </c>
      <c r="G63" s="1542">
        <v>11051413.697000001</v>
      </c>
      <c r="H63" s="1543">
        <v>11774846.104</v>
      </c>
      <c r="I63" s="1544">
        <v>12567500.824999999</v>
      </c>
      <c r="J63" s="1545">
        <v>13304108.691</v>
      </c>
      <c r="K63" s="1546">
        <v>13956204.161</v>
      </c>
      <c r="L63" s="1547">
        <v>14247897.631999999</v>
      </c>
      <c r="M63" s="1548">
        <v>14006528.504000001</v>
      </c>
      <c r="N63" s="1549">
        <v>14539845.025</v>
      </c>
      <c r="O63" s="1550">
        <v>15055228.607999999</v>
      </c>
      <c r="P63" s="1551">
        <v>15681140.199999999</v>
      </c>
      <c r="Q63" s="1552">
        <v>16233259.256999999</v>
      </c>
      <c r="R63" s="1553">
        <v>16906767.004999999</v>
      </c>
      <c r="S63" s="1554">
        <v>17543951.899</v>
      </c>
      <c r="T63" s="1555">
        <v>18026678.135000002</v>
      </c>
      <c r="U63" s="1556">
        <v>18779119.114999998</v>
      </c>
      <c r="V63" s="1557">
        <v>19767243.574999999</v>
      </c>
      <c r="W63" s="1558">
        <v>20589955.923999999</v>
      </c>
      <c r="X63" s="1559">
        <v>20418851.9459139</v>
      </c>
      <c r="Y63" s="1560">
        <v>22586694.610100798</v>
      </c>
      <c r="Z63" s="1561">
        <v>24623826.716519199</v>
      </c>
      <c r="AA63" s="1562">
        <v>26246485.096671</v>
      </c>
    </row>
    <row r="64" spans="2:27" ht="19.899999999999999" customHeight="1">
      <c r="B64" s="1563" t="s">
        <v>34</v>
      </c>
      <c r="C64" s="1564" t="s">
        <v>32</v>
      </c>
      <c r="D64" s="1619">
        <f>VA!D64/VA!D62</f>
        <v>0.12124141753991659</v>
      </c>
      <c r="E64" s="1619">
        <f>VA!E64/VA!E62</f>
        <v>0.11606897596922774</v>
      </c>
      <c r="F64" s="1619">
        <f>VA!F64/VA!F62</f>
        <v>0.11531543180750689</v>
      </c>
      <c r="G64" s="1619">
        <f>VA!G64/VA!G62</f>
        <v>0.11919317046950617</v>
      </c>
      <c r="H64" s="1619">
        <f>VA!H64/VA!H62</f>
        <v>0.12296605702749988</v>
      </c>
      <c r="I64" s="1619">
        <f>VA!I64/VA!I62</f>
        <v>0.12230491713380336</v>
      </c>
      <c r="J64" s="1619">
        <f>VA!J64/VA!J62</f>
        <v>0.12565887456616304</v>
      </c>
      <c r="K64" s="1619">
        <f>VA!K64/VA!K62</f>
        <v>0.1283219203835447</v>
      </c>
      <c r="L64" s="1619">
        <f>VA!L64/VA!L62</f>
        <v>0.12542680607214424</v>
      </c>
      <c r="M64" s="1619">
        <f>VA!M64/VA!M62</f>
        <v>0.11732324020068645</v>
      </c>
      <c r="N64" s="1619">
        <f>VA!N64/VA!N62</f>
        <v>0.12099824608354209</v>
      </c>
      <c r="O64" s="1619">
        <f>VA!O64/VA!O62</f>
        <v>0.11996547145745055</v>
      </c>
      <c r="P64" s="1619">
        <f>VA!P64/VA!P62</f>
        <v>0.11729237752750317</v>
      </c>
      <c r="Q64" s="1619">
        <f>VA!Q64/VA!Q62</f>
        <v>0.11869518771438634</v>
      </c>
      <c r="R64" s="1619">
        <f>VA!R64/VA!R62</f>
        <v>0.1168570703657195</v>
      </c>
      <c r="S64" s="1619">
        <f>VA!S64/VA!S62</f>
        <v>0.11437766696324517</v>
      </c>
      <c r="T64" s="1619">
        <f>VA!T64/VA!T62</f>
        <v>0.11149024906489517</v>
      </c>
      <c r="U64" s="1619">
        <f>VA!U64/VA!U62</f>
        <v>0.1120233239554545</v>
      </c>
      <c r="V64" s="1619">
        <f>VA!V64/VA!V62</f>
        <v>0.11412296952622246</v>
      </c>
      <c r="W64" s="1619">
        <f>VA!W64/VA!W62</f>
        <v>0.11184155941637765</v>
      </c>
      <c r="X64" s="1619">
        <f>VA!X64/VA!X62</f>
        <v>0.10935593837093763</v>
      </c>
      <c r="Y64" s="1619">
        <f>VA!Y64/VA!Y62</f>
        <v>0.11070812596984385</v>
      </c>
      <c r="Z64" s="1619">
        <f>VA!Z64/VA!Z62</f>
        <v>0.10894817359255177</v>
      </c>
      <c r="AA64" s="1619">
        <f>VA!AA64/VA!AA62</f>
        <v>0.10499345138192992</v>
      </c>
    </row>
    <row r="65" spans="2:28" ht="19.899999999999999" customHeight="1">
      <c r="B65" s="1589" t="s">
        <v>34</v>
      </c>
      <c r="C65" s="1590" t="s">
        <v>33</v>
      </c>
      <c r="D65" s="1619">
        <f>VA!D65/VA!D63</f>
        <v>0.15676190239082508</v>
      </c>
      <c r="E65" s="1619">
        <f>VA!E65/VA!E63</f>
        <v>0.14406876932388271</v>
      </c>
      <c r="F65" s="1619">
        <f>VA!F65/VA!F63</f>
        <v>0.13942268177047776</v>
      </c>
      <c r="G65" s="1619">
        <f>VA!G65/VA!G63</f>
        <v>0.13804554718769929</v>
      </c>
      <c r="H65" s="1619">
        <f>VA!H65/VA!H63</f>
        <v>0.13669097165127586</v>
      </c>
      <c r="I65" s="1619">
        <f>VA!I65/VA!I63</f>
        <v>0.13470624888540639</v>
      </c>
      <c r="J65" s="1619">
        <f>VA!J65/VA!J63</f>
        <v>0.13490152754194754</v>
      </c>
      <c r="K65" s="1619">
        <f>VA!K65/VA!K63</f>
        <v>0.13243741103795681</v>
      </c>
      <c r="L65" s="1619">
        <f>VA!L65/VA!L63</f>
        <v>0.12664280293167116</v>
      </c>
      <c r="M65" s="1619">
        <f>VA!M65/VA!M63</f>
        <v>0.12092634898906568</v>
      </c>
      <c r="N65" s="1619">
        <f>VA!N65/VA!N63</f>
        <v>0.12322982190795394</v>
      </c>
      <c r="O65" s="1619">
        <f>VA!O65/VA!O63</f>
        <v>0.12379340576799032</v>
      </c>
      <c r="P65" s="1619">
        <f>VA!P65/VA!P63</f>
        <v>0.12290717303834832</v>
      </c>
      <c r="Q65" s="1619">
        <f>VA!Q65/VA!Q63</f>
        <v>0.12241406716541546</v>
      </c>
      <c r="R65" s="1619">
        <f>VA!R65/VA!R63</f>
        <v>0.12099387336414057</v>
      </c>
      <c r="S65" s="1619">
        <f>VA!S65/VA!S63</f>
        <v>0.12102422613921007</v>
      </c>
      <c r="T65" s="1619">
        <f>VA!T65/VA!T63</f>
        <v>0.11639812578259028</v>
      </c>
      <c r="U65" s="1619">
        <f>VA!U65/VA!U63</f>
        <v>0.11677466624344378</v>
      </c>
      <c r="V65" s="1619">
        <f>VA!V65/VA!V63</f>
        <v>0.11787715951185675</v>
      </c>
      <c r="W65" s="1619">
        <f>VA!W65/VA!W63</f>
        <v>0.11482861890170991</v>
      </c>
      <c r="X65" s="1619">
        <f>VA!X65/VA!X63</f>
        <v>0.10935593837093763</v>
      </c>
      <c r="Y65" s="1619">
        <f>VA!Y65/VA!Y63</f>
        <v>0.11110130795845569</v>
      </c>
      <c r="Z65" s="1619">
        <f>VA!Z65/VA!Z63</f>
        <v>0.11310562110843948</v>
      </c>
      <c r="AA65" s="1619">
        <f>VA!AA65/VA!AA63</f>
        <v>0.11256176211687287</v>
      </c>
    </row>
    <row r="67" spans="2:28" ht="19.899999999999999" customHeight="1">
      <c r="B67" s="1615" t="s">
        <v>46</v>
      </c>
      <c r="AB67" s="1616" t="s">
        <v>0</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31"/>
  <sheetViews>
    <sheetView topLeftCell="U1" workbookViewId="0">
      <selection activeCell="AI12" sqref="AI12"/>
    </sheetView>
  </sheetViews>
  <sheetFormatPr baseColWidth="10" defaultRowHeight="15"/>
  <sheetData>
    <row r="1" spans="1:25">
      <c r="B1" t="str">
        <f>'VA (2)'!D4</f>
        <v>2000</v>
      </c>
      <c r="C1" t="str">
        <f>'VA (2)'!E4</f>
        <v>2001</v>
      </c>
      <c r="D1" t="str">
        <f>'VA (2)'!F4</f>
        <v>2002</v>
      </c>
      <c r="E1" t="str">
        <f>'VA (2)'!G4</f>
        <v>2003</v>
      </c>
      <c r="F1" t="str">
        <f>'VA (2)'!H4</f>
        <v>2004</v>
      </c>
      <c r="G1" t="str">
        <f>'VA (2)'!I4</f>
        <v>2005</v>
      </c>
      <c r="H1" t="str">
        <f>'VA (2)'!J4</f>
        <v>2006</v>
      </c>
      <c r="I1" t="str">
        <f>'VA (2)'!K4</f>
        <v>2007</v>
      </c>
      <c r="J1" t="str">
        <f>'VA (2)'!L4</f>
        <v>2008</v>
      </c>
      <c r="K1" t="str">
        <f>'VA (2)'!M4</f>
        <v>2009</v>
      </c>
      <c r="L1" t="str">
        <f>'VA (2)'!N4</f>
        <v>2010</v>
      </c>
      <c r="M1" t="str">
        <f>'VA (2)'!O4</f>
        <v>2011</v>
      </c>
      <c r="N1" t="str">
        <f>'VA (2)'!P4</f>
        <v>2012</v>
      </c>
      <c r="O1" t="str">
        <f>'VA (2)'!Q4</f>
        <v>2013</v>
      </c>
      <c r="P1" t="str">
        <f>'VA (2)'!R4</f>
        <v>2014</v>
      </c>
      <c r="Q1" t="str">
        <f>'VA (2)'!S4</f>
        <v>2015</v>
      </c>
      <c r="R1" t="str">
        <f>'VA (2)'!T4</f>
        <v>2016</v>
      </c>
      <c r="S1" t="str">
        <f>'VA (2)'!U4</f>
        <v>2017</v>
      </c>
      <c r="T1" t="str">
        <f>'VA (2)'!V4</f>
        <v>2018</v>
      </c>
      <c r="U1" t="str">
        <f>'VA (2)'!W4</f>
        <v>2019</v>
      </c>
      <c r="V1" t="str">
        <f>'VA (2)'!X4</f>
        <v>2020</v>
      </c>
      <c r="W1" t="str">
        <f>'VA (2)'!Y4</f>
        <v>2021</v>
      </c>
      <c r="X1" t="str">
        <f>'VA (2)'!Z4</f>
        <v>2022</v>
      </c>
      <c r="Y1" t="str">
        <f>'VA (2)'!AA4</f>
        <v>2023</v>
      </c>
    </row>
    <row r="2" spans="1:25">
      <c r="A2" t="s">
        <v>51</v>
      </c>
      <c r="B2" s="1620">
        <f>'VA (2)'!D9</f>
        <v>0.16210372312954438</v>
      </c>
      <c r="C2" s="1620">
        <f>'VA (2)'!E9</f>
        <v>0.16080795449552313</v>
      </c>
      <c r="D2" s="1620">
        <f>'VA (2)'!F9</f>
        <v>0.15888743449203022</v>
      </c>
      <c r="E2" s="1620">
        <f>'VA (2)'!G9</f>
        <v>0.15682234061114575</v>
      </c>
      <c r="F2" s="1620">
        <f>'VA (2)'!H9</f>
        <v>0.15973798588964874</v>
      </c>
      <c r="G2" s="1620">
        <f>'VA (2)'!I9</f>
        <v>0.16005276957753159</v>
      </c>
      <c r="H2" s="1620">
        <f>'VA (2)'!J9</f>
        <v>0.15259924257980653</v>
      </c>
      <c r="I2" s="1620">
        <f>'VA (2)'!K9</f>
        <v>0.1564432243351988</v>
      </c>
      <c r="J2" s="1620">
        <f>'VA (2)'!L9</f>
        <v>0.15003442511649531</v>
      </c>
      <c r="K2" s="1620">
        <f>'VA (2)'!M9</f>
        <v>0.14130437495045317</v>
      </c>
      <c r="L2" s="1620">
        <f>'VA (2)'!N9</f>
        <v>0.14300614903275341</v>
      </c>
      <c r="M2" s="1620">
        <f>'VA (2)'!O9</f>
        <v>0.14108707859777256</v>
      </c>
      <c r="N2" s="1620">
        <f>'VA (2)'!P9</f>
        <v>0.13765635670133139</v>
      </c>
      <c r="O2" s="1620">
        <f>'VA (2)'!Q9</f>
        <v>0.13988697883278406</v>
      </c>
      <c r="P2" s="1620">
        <f>'VA (2)'!R9</f>
        <v>0.13978758774048772</v>
      </c>
      <c r="Q2" s="1620">
        <f>'VA (2)'!S9</f>
        <v>0.13868371053302764</v>
      </c>
      <c r="R2" s="1620">
        <f>'VA (2)'!T9</f>
        <v>0.13465175020740319</v>
      </c>
      <c r="S2" s="1620">
        <f>'VA (2)'!U9</f>
        <v>0.13592100658143608</v>
      </c>
      <c r="T2" s="1620">
        <f>'VA (2)'!V9</f>
        <v>0.1351784471190639</v>
      </c>
      <c r="U2" s="1620">
        <f>'VA (2)'!W9</f>
        <v>0.13614369794244069</v>
      </c>
      <c r="V2" s="1620">
        <f>'VA (2)'!X9</f>
        <v>0.13326909012526231</v>
      </c>
      <c r="W2" s="1620">
        <f>'VA (2)'!Y9</f>
        <v>0.11881909749573431</v>
      </c>
      <c r="X2" s="1620">
        <f>'VA (2)'!Z9</f>
        <v>0.12948860424514003</v>
      </c>
      <c r="Y2" s="1620">
        <f>'VA (2)'!AA9</f>
        <v>0.12601487803617731</v>
      </c>
    </row>
    <row r="3" spans="1:25">
      <c r="A3" t="s">
        <v>52</v>
      </c>
      <c r="B3" s="1620">
        <f>'VA (2)'!D14</f>
        <v>0.15253905534537293</v>
      </c>
      <c r="C3" s="1620">
        <f>'VA (2)'!E14</f>
        <v>0.15382222403376578</v>
      </c>
      <c r="D3" s="1620">
        <f>'VA (2)'!F14</f>
        <v>0.15754810029754029</v>
      </c>
      <c r="E3" s="1620">
        <f>'VA (2)'!G14</f>
        <v>0.15468404835411828</v>
      </c>
      <c r="F3" s="1620">
        <f>'VA (2)'!H14</f>
        <v>0.1611131898570668</v>
      </c>
      <c r="G3" s="1620">
        <f>'VA (2)'!I14</f>
        <v>0.17361931318609852</v>
      </c>
      <c r="H3" s="1620">
        <f>'VA (2)'!J14</f>
        <v>0.19650575526557629</v>
      </c>
      <c r="I3" s="1620">
        <f>'VA (2)'!K14</f>
        <v>0.2004183863582556</v>
      </c>
      <c r="J3" s="1620">
        <f>'VA (2)'!L14</f>
        <v>0.21059998294982779</v>
      </c>
      <c r="K3" s="1620">
        <f>'VA (2)'!M14</f>
        <v>0.19660006232936708</v>
      </c>
      <c r="L3" s="1620">
        <f>'VA (2)'!N14</f>
        <v>0.2123810806436878</v>
      </c>
      <c r="M3" s="1620">
        <f>'VA (2)'!O14</f>
        <v>0.23187140900591688</v>
      </c>
      <c r="N3" s="1620">
        <f>'VA (2)'!P14</f>
        <v>0.2247270673472829</v>
      </c>
      <c r="O3" s="1620">
        <f>'VA (2)'!Q14</f>
        <v>0.222679522544902</v>
      </c>
      <c r="P3" s="1620">
        <f>'VA (2)'!R14</f>
        <v>0.22409475079877306</v>
      </c>
      <c r="Q3" s="1620">
        <f>'VA (2)'!S14</f>
        <v>0.23153763259743301</v>
      </c>
      <c r="R3" s="1620">
        <f>'VA (2)'!T14</f>
        <v>0.23597956381839272</v>
      </c>
      <c r="S3" s="1620">
        <f>'VA (2)'!U14</f>
        <v>0.24303078915131238</v>
      </c>
      <c r="T3" s="1620">
        <f>'VA (2)'!V14</f>
        <v>0.2406444446954154</v>
      </c>
      <c r="U3" s="1620">
        <f>'VA (2)'!W14</f>
        <v>0.24254274241070956</v>
      </c>
      <c r="V3" s="1620">
        <f>'VA (2)'!X14</f>
        <v>0.22803791874350704</v>
      </c>
      <c r="W3" s="1620">
        <f>'VA (2)'!Y14</f>
        <v>0.2229174631586264</v>
      </c>
      <c r="X3" s="1620">
        <f>'VA (2)'!Z14</f>
        <v>0.23462907646030751</v>
      </c>
      <c r="Y3" s="1620">
        <f>'VA (2)'!AA14</f>
        <v>0.23986799719572618</v>
      </c>
    </row>
    <row r="4" spans="1:25">
      <c r="A4" t="s">
        <v>53</v>
      </c>
      <c r="B4" s="1620">
        <f>'VA (2)'!D19</f>
        <v>0.17864052427338184</v>
      </c>
      <c r="C4" s="1620">
        <f>'VA (2)'!E19</f>
        <v>0.18009702476345854</v>
      </c>
      <c r="D4" s="1620">
        <f>'VA (2)'!F19</f>
        <v>0.18366510690942164</v>
      </c>
      <c r="E4" s="1620">
        <f>'VA (2)'!G19</f>
        <v>0.18674521955352688</v>
      </c>
      <c r="F4" s="1620">
        <f>'VA (2)'!H19</f>
        <v>0.18857372148828763</v>
      </c>
      <c r="G4" s="1620">
        <f>'VA (2)'!I19</f>
        <v>0.19084739899075873</v>
      </c>
      <c r="H4" s="1620">
        <f>'VA (2)'!J19</f>
        <v>0.20489375600781248</v>
      </c>
      <c r="I4" s="1620">
        <f>'VA (2)'!K19</f>
        <v>0.21275413921848715</v>
      </c>
      <c r="J4" s="1620">
        <f>'VA (2)'!L19</f>
        <v>0.20531947066722425</v>
      </c>
      <c r="K4" s="1620">
        <f>'VA (2)'!M19</f>
        <v>0.17253664076530711</v>
      </c>
      <c r="L4" s="1620">
        <f>'VA (2)'!N19</f>
        <v>0.18055934149746439</v>
      </c>
      <c r="M4" s="1620">
        <f>'VA (2)'!O19</f>
        <v>0.17753636549593121</v>
      </c>
      <c r="N4" s="1620">
        <f>'VA (2)'!P19</f>
        <v>0.1605896309041063</v>
      </c>
      <c r="O4" s="1620">
        <f>'VA (2)'!Q19</f>
        <v>0.16373043364273279</v>
      </c>
      <c r="P4" s="1620">
        <f>'VA (2)'!R19</f>
        <v>0.16294015373604939</v>
      </c>
      <c r="Q4" s="1620">
        <f>'VA (2)'!S19</f>
        <v>0.16305934466248295</v>
      </c>
      <c r="R4" s="1620">
        <f>'VA (2)'!T19</f>
        <v>0.16702980624315764</v>
      </c>
      <c r="S4" s="1620">
        <f>'VA (2)'!U19</f>
        <v>0.17296125747820981</v>
      </c>
      <c r="T4" s="1620">
        <f>'VA (2)'!V19</f>
        <v>0.16460091104746072</v>
      </c>
      <c r="U4" s="1620">
        <f>'VA (2)'!W19</f>
        <v>0.16847757142356934</v>
      </c>
      <c r="V4" s="1620">
        <f>'VA (2)'!X19</f>
        <v>0.16787200438126812</v>
      </c>
      <c r="W4" s="1620">
        <f>'VA (2)'!Y19</f>
        <v>0.1621815963692807</v>
      </c>
      <c r="X4" s="1620">
        <f>'VA (2)'!Z19</f>
        <v>0.1501681668000279</v>
      </c>
      <c r="Y4" s="1620">
        <f>'VA (2)'!AA19</f>
        <v>0.15112364472137305</v>
      </c>
    </row>
    <row r="5" spans="1:25">
      <c r="A5" t="s">
        <v>54</v>
      </c>
      <c r="B5" s="1620">
        <f>'VA (2)'!D24</f>
        <v>0.11734346678546433</v>
      </c>
      <c r="C5" s="1620">
        <f>'VA (2)'!E24</f>
        <v>0.11637551751445377</v>
      </c>
      <c r="D5" s="1620">
        <f>'VA (2)'!F24</f>
        <v>0.1146967344105808</v>
      </c>
      <c r="E5" s="1620">
        <f>'VA (2)'!G24</f>
        <v>0.11634680791463085</v>
      </c>
      <c r="F5" s="1620">
        <f>'VA (2)'!H24</f>
        <v>0.11566744124633398</v>
      </c>
      <c r="G5" s="1620">
        <f>'VA (2)'!I24</f>
        <v>0.11566011869924533</v>
      </c>
      <c r="H5" s="1620">
        <f>'VA (2)'!J24</f>
        <v>0.11559677577043266</v>
      </c>
      <c r="I5" s="1620">
        <f>'VA (2)'!K24</f>
        <v>0.11517038756829741</v>
      </c>
      <c r="J5" s="1620">
        <f>'VA (2)'!L24</f>
        <v>0.11098083852145618</v>
      </c>
      <c r="K5" s="1620">
        <f>'VA (2)'!M24</f>
        <v>0.10644461910409694</v>
      </c>
      <c r="L5" s="1620">
        <f>'VA (2)'!N24</f>
        <v>0.10694302731601725</v>
      </c>
      <c r="M5" s="1620">
        <f>'VA (2)'!O24</f>
        <v>0.10828827758167597</v>
      </c>
      <c r="N5" s="1620">
        <f>'VA (2)'!P24</f>
        <v>0.10702877798015964</v>
      </c>
      <c r="O5" s="1620">
        <f>'VA (2)'!Q24</f>
        <v>0.10641826376981481</v>
      </c>
      <c r="P5" s="1620">
        <f>'VA (2)'!R24</f>
        <v>0.1066502491670997</v>
      </c>
      <c r="Q5" s="1620">
        <f>'VA (2)'!S24</f>
        <v>0.10616040483773045</v>
      </c>
      <c r="R5" s="1620">
        <f>'VA (2)'!T24</f>
        <v>0.10592879400480151</v>
      </c>
      <c r="S5" s="1620">
        <f>'VA (2)'!U24</f>
        <v>0.1060020842194913</v>
      </c>
      <c r="T5" s="1620">
        <f>'VA (2)'!V24</f>
        <v>0.10625049728251022</v>
      </c>
      <c r="U5" s="1620">
        <f>'VA (2)'!W24</f>
        <v>0.10606473169290821</v>
      </c>
      <c r="V5" s="1620">
        <f>'VA (2)'!X24</f>
        <v>0.10422338395479953</v>
      </c>
      <c r="W5" s="1620">
        <f>'VA (2)'!Y24</f>
        <v>0.10626934744278148</v>
      </c>
      <c r="X5" s="1620">
        <f>'VA (2)'!Z24</f>
        <v>0.10199145667041964</v>
      </c>
      <c r="Y5" s="1620">
        <f>'VA (2)'!AA24</f>
        <v>0.10272671437594504</v>
      </c>
    </row>
    <row r="6" spans="1:25">
      <c r="A6" t="s">
        <v>55</v>
      </c>
      <c r="B6" s="1620">
        <f>'VA (2)'!D29</f>
        <v>0.20221177208243801</v>
      </c>
      <c r="C6" s="1620">
        <f>'VA (2)'!E29</f>
        <v>0.20125825810884543</v>
      </c>
      <c r="D6" s="1620">
        <f>'VA (2)'!F29</f>
        <v>0.19536395249207397</v>
      </c>
      <c r="E6" s="1620">
        <f>'VA (2)'!G29</f>
        <v>0.19862948428316635</v>
      </c>
      <c r="F6" s="1620">
        <f>'VA (2)'!H29</f>
        <v>0.20321214532634904</v>
      </c>
      <c r="G6" s="1620">
        <f>'VA (2)'!I29</f>
        <v>0.20470210995305149</v>
      </c>
      <c r="H6" s="1620">
        <f>'VA (2)'!J29</f>
        <v>0.2139968518532902</v>
      </c>
      <c r="I6" s="1620">
        <f>'VA (2)'!K29</f>
        <v>0.21642089967927811</v>
      </c>
      <c r="J6" s="1620">
        <f>'VA (2)'!L29</f>
        <v>0.20991108770164579</v>
      </c>
      <c r="K6" s="1620">
        <f>'VA (2)'!M29</f>
        <v>0.17948217036429143</v>
      </c>
      <c r="L6" s="1620">
        <f>'VA (2)'!N29</f>
        <v>0.2050535692647589</v>
      </c>
      <c r="M6" s="1620">
        <f>'VA (2)'!O29</f>
        <v>0.21555471336522281</v>
      </c>
      <c r="N6" s="1620">
        <f>'VA (2)'!P29</f>
        <v>0.21076574629890213</v>
      </c>
      <c r="O6" s="1620">
        <f>'VA (2)'!Q29</f>
        <v>0.20962419354285239</v>
      </c>
      <c r="P6" s="1620">
        <f>'VA (2)'!R29</f>
        <v>0.21636040139400464</v>
      </c>
      <c r="Q6" s="1620">
        <f>'VA (2)'!S29</f>
        <v>0.21538240282307133</v>
      </c>
      <c r="R6" s="1620">
        <f>'VA (2)'!T29</f>
        <v>0.21879686811914437</v>
      </c>
      <c r="S6" s="1620">
        <f>'VA (2)'!U29</f>
        <v>0.22069406271825098</v>
      </c>
      <c r="T6" s="1620">
        <f>'VA (2)'!V29</f>
        <v>0.22037719493852442</v>
      </c>
      <c r="U6" s="1620">
        <f>'VA (2)'!W29</f>
        <v>0.215759680570106</v>
      </c>
      <c r="V6" s="1620">
        <f>'VA (2)'!X29</f>
        <v>0.20745970389774498</v>
      </c>
      <c r="W6" s="1620">
        <f>'VA (2)'!Y29</f>
        <v>0.21725308108819347</v>
      </c>
      <c r="X6" s="1620">
        <f>'VA (2)'!Z29</f>
        <v>0.21486617252852383</v>
      </c>
      <c r="Y6" s="1620">
        <f>'VA (2)'!AA29</f>
        <v>0.2161152815378927</v>
      </c>
    </row>
    <row r="7" spans="1:25">
      <c r="A7" t="s">
        <v>56</v>
      </c>
      <c r="B7" s="1620">
        <f>'VA (2)'!D34</f>
        <v>0.21071157787238601</v>
      </c>
      <c r="C7" s="1620">
        <f>'VA (2)'!E34</f>
        <v>0.2114114781944921</v>
      </c>
      <c r="D7" s="1620">
        <f>'VA (2)'!F34</f>
        <v>0.21627256460434371</v>
      </c>
      <c r="E7" s="1620">
        <f>'VA (2)'!G34</f>
        <v>0.2252010737992407</v>
      </c>
      <c r="F7" s="1620">
        <f>'VA (2)'!H34</f>
        <v>0.22758390482577531</v>
      </c>
      <c r="G7" s="1620">
        <f>'VA (2)'!I34</f>
        <v>0.22990482781117083</v>
      </c>
      <c r="H7" s="1620">
        <f>'VA (2)'!J34</f>
        <v>0.23620913447643566</v>
      </c>
      <c r="I7" s="1620">
        <f>'VA (2)'!K34</f>
        <v>0.25008139019033249</v>
      </c>
      <c r="J7" s="1620">
        <f>'VA (2)'!L34</f>
        <v>0.23957217739264558</v>
      </c>
      <c r="K7" s="1620">
        <f>'VA (2)'!M34</f>
        <v>0.21153330558212591</v>
      </c>
      <c r="L7" s="1620">
        <f>'VA (2)'!N34</f>
        <v>0.22834557710080269</v>
      </c>
      <c r="M7" s="1620">
        <f>'VA (2)'!O34</f>
        <v>0.22491417985973025</v>
      </c>
      <c r="N7" s="1620">
        <f>'VA (2)'!P34</f>
        <v>0.22488323388029519</v>
      </c>
      <c r="O7" s="1620">
        <f>'VA (2)'!Q34</f>
        <v>0.21443104290123052</v>
      </c>
      <c r="P7" s="1620">
        <f>'VA (2)'!R34</f>
        <v>0.21969322856506612</v>
      </c>
      <c r="Q7" s="1620">
        <f>'VA (2)'!S34</f>
        <v>0.23045204113999326</v>
      </c>
      <c r="R7" s="1620">
        <f>'VA (2)'!T34</f>
        <v>0.22538817517579171</v>
      </c>
      <c r="S7" s="1620">
        <f>'VA (2)'!U34</f>
        <v>0.22370446791787493</v>
      </c>
      <c r="T7" s="1620">
        <f>'VA (2)'!V34</f>
        <v>0.21673480526380229</v>
      </c>
      <c r="U7" s="1620">
        <f>'VA (2)'!W34</f>
        <v>0.2105510052606975</v>
      </c>
      <c r="V7" s="1620">
        <f>'VA (2)'!X34</f>
        <v>0.20439052836862712</v>
      </c>
      <c r="W7" s="1620">
        <f>'VA (2)'!Y34</f>
        <v>0.20346184239884443</v>
      </c>
      <c r="X7" s="1620">
        <f>'VA (2)'!Z34</f>
        <v>0.20344429658653632</v>
      </c>
      <c r="Y7" s="1620">
        <f>'VA (2)'!AA34</f>
        <v>0.19673051715447512</v>
      </c>
    </row>
    <row r="8" spans="1:25">
      <c r="A8" t="s">
        <v>57</v>
      </c>
      <c r="B8" s="1620">
        <f>'VA (2)'!D39</f>
        <v>0.18163432732610657</v>
      </c>
      <c r="C8" s="1620">
        <f>'VA (2)'!E39</f>
        <v>0.17772516811086056</v>
      </c>
      <c r="D8" s="1620">
        <f>'VA (2)'!F39</f>
        <v>0.1769855983892018</v>
      </c>
      <c r="E8" s="1620">
        <f>'VA (2)'!G39</f>
        <v>0.17327512930263725</v>
      </c>
      <c r="F8" s="1620">
        <f>'VA (2)'!H39</f>
        <v>0.17341077993441362</v>
      </c>
      <c r="G8" s="1620">
        <f>'VA (2)'!I39</f>
        <v>0.17315980353191457</v>
      </c>
      <c r="H8" s="1620">
        <f>'VA (2)'!J39</f>
        <v>0.17748336516057861</v>
      </c>
      <c r="I8" s="1620">
        <f>'VA (2)'!K39</f>
        <v>0.18018183569615148</v>
      </c>
      <c r="J8" s="1620">
        <f>'VA (2)'!L39</f>
        <v>0.17554564398514891</v>
      </c>
      <c r="K8" s="1620">
        <f>'VA (2)'!M39</f>
        <v>0.15135222957795633</v>
      </c>
      <c r="L8" s="1620">
        <f>'VA (2)'!N39</f>
        <v>0.16264164661561414</v>
      </c>
      <c r="M8" s="1620">
        <f>'VA (2)'!O39</f>
        <v>0.16406646481315196</v>
      </c>
      <c r="N8" s="1620">
        <f>'VA (2)'!P39</f>
        <v>0.16183536843976712</v>
      </c>
      <c r="O8" s="1620">
        <f>'VA (2)'!Q39</f>
        <v>0.16220375004458665</v>
      </c>
      <c r="P8" s="1620">
        <f>'VA (2)'!R39</f>
        <v>0.1624775519795062</v>
      </c>
      <c r="Q8" s="1620">
        <f>'VA (2)'!S39</f>
        <v>0.16516763587412639</v>
      </c>
      <c r="R8" s="1620">
        <f>'VA (2)'!T39</f>
        <v>0.16780018038178068</v>
      </c>
      <c r="S8" s="1620">
        <f>'VA (2)'!U39</f>
        <v>0.17089146743469744</v>
      </c>
      <c r="T8" s="1620">
        <f>'VA (2)'!V39</f>
        <v>0.17222935431998715</v>
      </c>
      <c r="U8" s="1620">
        <f>'VA (2)'!W39</f>
        <v>0.17063049214934958</v>
      </c>
      <c r="V8" s="1620">
        <f>'VA (2)'!X39</f>
        <v>0.16132418917307575</v>
      </c>
      <c r="W8" s="1620">
        <f>'VA (2)'!Y39</f>
        <v>0.17174028050385506</v>
      </c>
      <c r="X8" s="1620">
        <f>'VA (2)'!Z39</f>
        <v>0.17150798613279661</v>
      </c>
      <c r="Y8" s="1620">
        <f>'VA (2)'!AA39</f>
        <v>0.1700629417421172</v>
      </c>
    </row>
    <row r="9" spans="1:25">
      <c r="A9" t="s">
        <v>58</v>
      </c>
      <c r="B9" s="1620">
        <f>'VA (2)'!D44</f>
        <v>0.11321292867996177</v>
      </c>
      <c r="C9" s="1620">
        <f>'VA (2)'!E44</f>
        <v>0.11351127062104246</v>
      </c>
      <c r="D9" s="1620">
        <f>'VA (2)'!F44</f>
        <v>0.11257329507607149</v>
      </c>
      <c r="E9" s="1620">
        <f>'VA (2)'!G44</f>
        <v>0.11074658146362722</v>
      </c>
      <c r="F9" s="1620">
        <f>'VA (2)'!H44</f>
        <v>0.11279328705300314</v>
      </c>
      <c r="G9" s="1620">
        <f>'VA (2)'!I44</f>
        <v>0.11436405576908769</v>
      </c>
      <c r="H9" s="1620">
        <f>'VA (2)'!J44</f>
        <v>0.11354117634142145</v>
      </c>
      <c r="I9" s="1620">
        <f>'VA (2)'!K44</f>
        <v>0.11562590012597496</v>
      </c>
      <c r="J9" s="1620">
        <f>'VA (2)'!L44</f>
        <v>0.1120676370230123</v>
      </c>
      <c r="K9" s="1620">
        <f>'VA (2)'!M44</f>
        <v>0.10349772589740532</v>
      </c>
      <c r="L9" s="1620">
        <f>'VA (2)'!N44</f>
        <v>0.1064906284607972</v>
      </c>
      <c r="M9" s="1620">
        <f>'VA (2)'!O44</f>
        <v>0.10955127894720375</v>
      </c>
      <c r="N9" s="1620">
        <f>'VA (2)'!P44</f>
        <v>0.10984155997759004</v>
      </c>
      <c r="O9" s="1620">
        <f>'VA (2)'!Q44</f>
        <v>0.10894464877997076</v>
      </c>
      <c r="P9" s="1620">
        <f>'VA (2)'!R44</f>
        <v>0.10943051814666384</v>
      </c>
      <c r="Q9" s="1620">
        <f>'VA (2)'!S44</f>
        <v>0.10865359765613415</v>
      </c>
      <c r="R9" s="1620">
        <f>'VA (2)'!T44</f>
        <v>0.10926515970225019</v>
      </c>
      <c r="S9" s="1620">
        <f>'VA (2)'!U44</f>
        <v>0.11374752950336037</v>
      </c>
      <c r="T9" s="1620">
        <f>'VA (2)'!V44</f>
        <v>0.11668225131708476</v>
      </c>
      <c r="U9" s="1620">
        <f>'VA (2)'!W44</f>
        <v>0.11524926124074646</v>
      </c>
      <c r="V9" s="1620">
        <f>'VA (2)'!X44</f>
        <v>0.11787938838998607</v>
      </c>
      <c r="W9" s="1620">
        <f>'VA (2)'!Y44</f>
        <v>0.12296080738588967</v>
      </c>
      <c r="X9" s="1620">
        <f>'VA (2)'!Z44</f>
        <v>0.12205459477643175</v>
      </c>
      <c r="Y9" s="1620">
        <f>'VA (2)'!AA44</f>
        <v>0.12081131962972866</v>
      </c>
    </row>
    <row r="10" spans="1:25">
      <c r="A10" t="s">
        <v>59</v>
      </c>
      <c r="B10" s="1620">
        <f>'VA (2)'!D49</f>
        <v>0.1720279274772766</v>
      </c>
      <c r="C10" s="1620">
        <f>'VA (2)'!E49</f>
        <v>0.17063569962361483</v>
      </c>
      <c r="D10" s="1620">
        <f>'VA (2)'!F49</f>
        <v>0.16596067284728885</v>
      </c>
      <c r="E10" s="1620">
        <f>'VA (2)'!G49</f>
        <v>0.16339779927359979</v>
      </c>
      <c r="F10" s="1620">
        <f>'VA (2)'!H49</f>
        <v>0.15901725345733914</v>
      </c>
      <c r="G10" s="1620">
        <f>'VA (2)'!I49</f>
        <v>0.15506177142243358</v>
      </c>
      <c r="H10" s="1620">
        <f>'VA (2)'!J49</f>
        <v>0.15156810689383479</v>
      </c>
      <c r="I10" s="1620">
        <f>'VA (2)'!K49</f>
        <v>0.14654249174801651</v>
      </c>
      <c r="J10" s="1620">
        <f>'VA (2)'!L49</f>
        <v>0.14081420251911481</v>
      </c>
      <c r="K10" s="1620">
        <f>'VA (2)'!M49</f>
        <v>0.12892622526727912</v>
      </c>
      <c r="L10" s="1620">
        <f>'VA (2)'!N49</f>
        <v>0.12818405128971583</v>
      </c>
      <c r="M10" s="1620">
        <f>'VA (2)'!O49</f>
        <v>0.12697529992671711</v>
      </c>
      <c r="N10" s="1620">
        <f>'VA (2)'!P49</f>
        <v>0.12313886281677609</v>
      </c>
      <c r="O10" s="1620">
        <f>'VA (2)'!Q49</f>
        <v>0.12315770827766495</v>
      </c>
      <c r="P10" s="1620">
        <f>'VA (2)'!R49</f>
        <v>0.12448689846084304</v>
      </c>
      <c r="Q10" s="1620">
        <f>'VA (2)'!S49</f>
        <v>0.12634339968692548</v>
      </c>
      <c r="R10" s="1620">
        <f>'VA (2)'!T49</f>
        <v>0.12512097949845744</v>
      </c>
      <c r="S10" s="1620">
        <f>'VA (2)'!U49</f>
        <v>0.12970646606479982</v>
      </c>
      <c r="T10" s="1620">
        <f>'VA (2)'!V49</f>
        <v>0.12517230850149319</v>
      </c>
      <c r="U10" s="1620">
        <f>'VA (2)'!W49</f>
        <v>0.12339619444175447</v>
      </c>
      <c r="V10" s="1620">
        <f>'VA (2)'!X49</f>
        <v>0.11887514985974292</v>
      </c>
      <c r="W10" s="1620">
        <f>'VA (2)'!Y49</f>
        <v>0.12740648531536305</v>
      </c>
      <c r="X10" s="1620">
        <f>'VA (2)'!Z49</f>
        <v>0.12694543376886486</v>
      </c>
      <c r="Y10" s="1620">
        <f>'VA (2)'!AA49</f>
        <v>0.12594773176198334</v>
      </c>
    </row>
    <row r="11" spans="1:25">
      <c r="A11" t="s">
        <v>60</v>
      </c>
      <c r="B11" s="1620">
        <f>'VA (2)'!D54</f>
        <v>0.17650595912714162</v>
      </c>
      <c r="C11" s="1620">
        <f>'VA (2)'!E54</f>
        <v>0.17299509115730116</v>
      </c>
      <c r="D11" s="1620">
        <f>'VA (2)'!F54</f>
        <v>0.1789579667783103</v>
      </c>
      <c r="E11" s="1620">
        <f>'VA (2)'!G54</f>
        <v>0.17959790048737911</v>
      </c>
      <c r="F11" s="1620">
        <f>'VA (2)'!H54</f>
        <v>0.18129675832879824</v>
      </c>
      <c r="G11" s="1620">
        <f>'VA (2)'!I54</f>
        <v>0.18180177393606681</v>
      </c>
      <c r="H11" s="1620">
        <f>'VA (2)'!J54</f>
        <v>0.18554705105143332</v>
      </c>
      <c r="I11" s="1620">
        <f>'VA (2)'!K54</f>
        <v>0.18658726283381996</v>
      </c>
      <c r="J11" s="1620">
        <f>'VA (2)'!L54</f>
        <v>0.18055939779741376</v>
      </c>
      <c r="K11" s="1620">
        <f>'VA (2)'!M54</f>
        <v>0.14786170840353627</v>
      </c>
      <c r="L11" s="1620">
        <f>'VA (2)'!N54</f>
        <v>0.17129708364457594</v>
      </c>
      <c r="M11" s="1620">
        <f>'VA (2)'!O54</f>
        <v>0.17461500450441891</v>
      </c>
      <c r="N11" s="1620">
        <f>'VA (2)'!P54</f>
        <v>0.16288316970879477</v>
      </c>
      <c r="O11" s="1620">
        <f>'VA (2)'!Q54</f>
        <v>0.15443942083482728</v>
      </c>
      <c r="P11" s="1620">
        <f>'VA (2)'!R54</f>
        <v>0.14787057161332093</v>
      </c>
      <c r="Q11" s="1620">
        <f>'VA (2)'!S54</f>
        <v>0.15141654495297668</v>
      </c>
      <c r="R11" s="1620">
        <f>'VA (2)'!T54</f>
        <v>0.15113714722474703</v>
      </c>
      <c r="S11" s="1620">
        <f>'VA (2)'!U54</f>
        <v>0.15277474361012705</v>
      </c>
      <c r="T11" s="1620">
        <f>'VA (2)'!V54</f>
        <v>0.15428892353746504</v>
      </c>
      <c r="U11" s="1620">
        <f>'VA (2)'!W54</f>
        <v>0.1484410320424745</v>
      </c>
      <c r="V11" s="1620">
        <f>'VA (2)'!X54</f>
        <v>0.14254034802770674</v>
      </c>
      <c r="W11" s="1620">
        <f>'VA (2)'!Y54</f>
        <v>0.16001727779182467</v>
      </c>
      <c r="X11" s="1620">
        <f>'VA (2)'!Z54</f>
        <v>0.16497546227540602</v>
      </c>
      <c r="Y11" s="1620">
        <f>'VA (2)'!AA54</f>
        <v>0.15541009013860985</v>
      </c>
    </row>
    <row r="12" spans="1:25">
      <c r="A12" t="s">
        <v>61</v>
      </c>
      <c r="B12" s="1620">
        <f>'VA (2)'!D59</f>
        <v>8.6961820695008116E-2</v>
      </c>
      <c r="C12" s="1620">
        <f>'VA (2)'!E59</f>
        <v>8.856957508853551E-2</v>
      </c>
      <c r="D12" s="1620">
        <f>'VA (2)'!F59</f>
        <v>9.0877291897646442E-2</v>
      </c>
      <c r="E12" s="1620">
        <f>'VA (2)'!G59</f>
        <v>9.120385287875192E-2</v>
      </c>
      <c r="F12" s="1620">
        <f>'VA (2)'!H59</f>
        <v>9.187084527045615E-2</v>
      </c>
      <c r="G12" s="1620">
        <f>'VA (2)'!I59</f>
        <v>9.113247537915907E-2</v>
      </c>
      <c r="H12" s="1620">
        <f>'VA (2)'!J59</f>
        <v>9.5559919567943519E-2</v>
      </c>
      <c r="I12" s="1620">
        <f>'VA (2)'!K59</f>
        <v>9.315105255071339E-2</v>
      </c>
      <c r="J12" s="1620">
        <f>'VA (2)'!L59</f>
        <v>9.3015008863022844E-2</v>
      </c>
      <c r="K12" s="1620">
        <f>'VA (2)'!M59</f>
        <v>8.9298252334705633E-2</v>
      </c>
      <c r="L12" s="1620">
        <f>'VA (2)'!N59</f>
        <v>8.7246011921549349E-2</v>
      </c>
      <c r="M12" s="1620">
        <f>'VA (2)'!O59</f>
        <v>8.6352106545058913E-2</v>
      </c>
      <c r="N12" s="1620">
        <f>'VA (2)'!P59</f>
        <v>8.7647116881554563E-2</v>
      </c>
      <c r="O12" s="1620">
        <f>'VA (2)'!Q59</f>
        <v>8.9793207302733116E-2</v>
      </c>
      <c r="P12" s="1620">
        <f>'VA (2)'!R59</f>
        <v>9.0564277882052874E-2</v>
      </c>
      <c r="Q12" s="1620">
        <f>'VA (2)'!S59</f>
        <v>8.9866044794563005E-2</v>
      </c>
      <c r="R12" s="1620">
        <f>'VA (2)'!T59</f>
        <v>8.6964900583396801E-2</v>
      </c>
      <c r="S12" s="1620">
        <f>'VA (2)'!U59</f>
        <v>8.6163551667006275E-2</v>
      </c>
      <c r="T12" s="1620">
        <f>'VA (2)'!V59</f>
        <v>8.8900095784008842E-2</v>
      </c>
      <c r="U12" s="1620">
        <f>'VA (2)'!W59</f>
        <v>8.7842716785257166E-2</v>
      </c>
      <c r="V12" s="1620">
        <f>'VA (2)'!X59</f>
        <v>9.9757795224955259E-2</v>
      </c>
      <c r="W12" s="1620">
        <f>'VA (2)'!Y59</f>
        <v>9.5688779933533835E-2</v>
      </c>
      <c r="X12" s="1620">
        <f>'VA (2)'!Z59</f>
        <v>8.5117280889534325E-2</v>
      </c>
      <c r="Y12" s="1620">
        <f>'VA (2)'!AA59</f>
        <v>8.5090518867054848E-2</v>
      </c>
    </row>
    <row r="13" spans="1:25">
      <c r="A13" t="s">
        <v>62</v>
      </c>
      <c r="B13" s="1620">
        <f>'VA (2)'!D64</f>
        <v>0.12124141753991659</v>
      </c>
      <c r="C13" s="1620">
        <f>'VA (2)'!E64</f>
        <v>0.11606897596922774</v>
      </c>
      <c r="D13" s="1620">
        <f>'VA (2)'!F64</f>
        <v>0.11531543180750689</v>
      </c>
      <c r="E13" s="1620">
        <f>'VA (2)'!G64</f>
        <v>0.11919317046950617</v>
      </c>
      <c r="F13" s="1620">
        <f>'VA (2)'!H64</f>
        <v>0.12296605702749988</v>
      </c>
      <c r="G13" s="1620">
        <f>'VA (2)'!I64</f>
        <v>0.12230491713380336</v>
      </c>
      <c r="H13" s="1620">
        <f>'VA (2)'!J64</f>
        <v>0.12565887456616304</v>
      </c>
      <c r="I13" s="1620">
        <f>'VA (2)'!K64</f>
        <v>0.1283219203835447</v>
      </c>
      <c r="J13" s="1620">
        <f>'VA (2)'!L64</f>
        <v>0.12542680607214424</v>
      </c>
      <c r="K13" s="1620">
        <f>'VA (2)'!M64</f>
        <v>0.11732324020068645</v>
      </c>
      <c r="L13" s="1620">
        <f>'VA (2)'!N64</f>
        <v>0.12099824608354209</v>
      </c>
      <c r="M13" s="1620">
        <f>'VA (2)'!O64</f>
        <v>0.11996547145745055</v>
      </c>
      <c r="N13" s="1620">
        <f>'VA (2)'!P64</f>
        <v>0.11729237752750317</v>
      </c>
      <c r="O13" s="1620">
        <f>'VA (2)'!Q64</f>
        <v>0.11869518771438634</v>
      </c>
      <c r="P13" s="1620">
        <f>'VA (2)'!R64</f>
        <v>0.1168570703657195</v>
      </c>
      <c r="Q13" s="1620">
        <f>'VA (2)'!S64</f>
        <v>0.11437766696324517</v>
      </c>
      <c r="R13" s="1620">
        <f>'VA (2)'!T64</f>
        <v>0.11149024906489517</v>
      </c>
      <c r="S13" s="1620">
        <f>'VA (2)'!U64</f>
        <v>0.1120233239554545</v>
      </c>
      <c r="T13" s="1620">
        <f>'VA (2)'!V64</f>
        <v>0.11412296952622246</v>
      </c>
      <c r="U13" s="1620">
        <f>'VA (2)'!W64</f>
        <v>0.11184155941637765</v>
      </c>
      <c r="V13" s="1620">
        <f>'VA (2)'!X64</f>
        <v>0.10935593837093763</v>
      </c>
      <c r="W13" s="1620">
        <f>'VA (2)'!Y64</f>
        <v>0.11070812596984385</v>
      </c>
      <c r="X13" s="1620">
        <f>'VA (2)'!Z64</f>
        <v>0.10894817359255177</v>
      </c>
      <c r="Y13" s="1620">
        <f>'VA (2)'!AA64</f>
        <v>0.10499345138192992</v>
      </c>
    </row>
    <row r="15" spans="1:25">
      <c r="A15" s="1621"/>
      <c r="B15" s="1621" t="s">
        <v>3</v>
      </c>
      <c r="C15" s="1621" t="s">
        <v>4</v>
      </c>
      <c r="D15" s="1621" t="s">
        <v>5</v>
      </c>
      <c r="E15" s="1621" t="s">
        <v>6</v>
      </c>
      <c r="F15" s="1621" t="s">
        <v>7</v>
      </c>
      <c r="G15" s="1621" t="s">
        <v>8</v>
      </c>
      <c r="H15" s="1621" t="s">
        <v>9</v>
      </c>
      <c r="I15" s="1621" t="s">
        <v>10</v>
      </c>
      <c r="J15" s="1621" t="s">
        <v>11</v>
      </c>
      <c r="K15" s="1621" t="s">
        <v>12</v>
      </c>
      <c r="L15" s="1621" t="s">
        <v>13</v>
      </c>
      <c r="M15" s="1621" t="s">
        <v>14</v>
      </c>
      <c r="N15" s="1621" t="s">
        <v>15</v>
      </c>
      <c r="O15" s="1621" t="s">
        <v>16</v>
      </c>
      <c r="P15" s="1621" t="s">
        <v>17</v>
      </c>
      <c r="Q15" s="1621" t="s">
        <v>18</v>
      </c>
      <c r="R15" s="1621" t="s">
        <v>19</v>
      </c>
      <c r="S15" s="1621" t="s">
        <v>20</v>
      </c>
      <c r="T15" s="1621" t="s">
        <v>21</v>
      </c>
      <c r="U15" s="1621" t="s">
        <v>22</v>
      </c>
      <c r="V15" s="1621" t="s">
        <v>23</v>
      </c>
      <c r="W15" s="1621" t="s">
        <v>24</v>
      </c>
      <c r="X15" s="1621" t="s">
        <v>25</v>
      </c>
      <c r="Y15" s="1621" t="s">
        <v>26</v>
      </c>
    </row>
    <row r="16" spans="1:25">
      <c r="A16" s="1621" t="s">
        <v>52</v>
      </c>
      <c r="B16" s="1621">
        <v>0.15253905534537293</v>
      </c>
      <c r="C16" s="1621">
        <v>0.15382222403376578</v>
      </c>
      <c r="D16" s="1621">
        <v>0.15754810029754029</v>
      </c>
      <c r="E16" s="1621">
        <v>0.15468404835411828</v>
      </c>
      <c r="F16" s="1621">
        <v>0.1611131898570668</v>
      </c>
      <c r="G16" s="1621">
        <v>0.17361931318609852</v>
      </c>
      <c r="H16" s="1621">
        <v>0.19650575526557629</v>
      </c>
      <c r="I16" s="1621">
        <v>0.2004183863582556</v>
      </c>
      <c r="J16" s="1621">
        <v>0.21059998294982779</v>
      </c>
      <c r="K16" s="1621">
        <v>0.19660006232936708</v>
      </c>
      <c r="L16" s="1621">
        <v>0.2123810806436878</v>
      </c>
      <c r="M16" s="1621">
        <v>0.23187140900591688</v>
      </c>
      <c r="N16" s="1621">
        <v>0.2247270673472829</v>
      </c>
      <c r="O16" s="1621">
        <v>0.222679522544902</v>
      </c>
      <c r="P16" s="1621">
        <v>0.22409475079877306</v>
      </c>
      <c r="Q16" s="1621">
        <v>0.23153763259743301</v>
      </c>
      <c r="R16" s="1621">
        <v>0.23597956381839272</v>
      </c>
      <c r="S16" s="1621">
        <v>0.24303078915131238</v>
      </c>
      <c r="T16" s="1621">
        <v>0.2406444446954154</v>
      </c>
      <c r="U16" s="1621">
        <v>0.24254274241070956</v>
      </c>
      <c r="V16" s="1621">
        <v>0.22803791874350704</v>
      </c>
      <c r="W16" s="1621">
        <v>0.2229174631586264</v>
      </c>
      <c r="X16" s="1621">
        <v>0.23462907646030751</v>
      </c>
      <c r="Y16" s="1621">
        <v>0.23986799719572618</v>
      </c>
    </row>
    <row r="17" spans="1:27">
      <c r="A17" s="1621" t="s">
        <v>55</v>
      </c>
      <c r="B17" s="1621">
        <v>0.20221177208243801</v>
      </c>
      <c r="C17" s="1621">
        <v>0.20125825810884543</v>
      </c>
      <c r="D17" s="1621">
        <v>0.19536395249207397</v>
      </c>
      <c r="E17" s="1621">
        <v>0.19862948428316635</v>
      </c>
      <c r="F17" s="1621">
        <v>0.20321214532634904</v>
      </c>
      <c r="G17" s="1621">
        <v>0.20470210995305149</v>
      </c>
      <c r="H17" s="1621">
        <v>0.2139968518532902</v>
      </c>
      <c r="I17" s="1621">
        <v>0.21642089967927811</v>
      </c>
      <c r="J17" s="1621">
        <v>0.20991108770164579</v>
      </c>
      <c r="K17" s="1621">
        <v>0.17948217036429143</v>
      </c>
      <c r="L17" s="1621">
        <v>0.2050535692647589</v>
      </c>
      <c r="M17" s="1621">
        <v>0.21555471336522281</v>
      </c>
      <c r="N17" s="1621">
        <v>0.21076574629890213</v>
      </c>
      <c r="O17" s="1621">
        <v>0.20962419354285239</v>
      </c>
      <c r="P17" s="1621">
        <v>0.21636040139400464</v>
      </c>
      <c r="Q17" s="1621">
        <v>0.21538240282307133</v>
      </c>
      <c r="R17" s="1621">
        <v>0.21879686811914437</v>
      </c>
      <c r="S17" s="1621">
        <v>0.22069406271825098</v>
      </c>
      <c r="T17" s="1621">
        <v>0.22037719493852442</v>
      </c>
      <c r="U17" s="1621">
        <v>0.215759680570106</v>
      </c>
      <c r="V17" s="1621">
        <v>0.20745970389774498</v>
      </c>
      <c r="W17" s="1621">
        <v>0.21725308108819347</v>
      </c>
      <c r="X17" s="1621">
        <v>0.21486617252852383</v>
      </c>
      <c r="Y17" s="1621">
        <v>0.2161152815378927</v>
      </c>
    </row>
    <row r="18" spans="1:27">
      <c r="A18" s="1621" t="s">
        <v>56</v>
      </c>
      <c r="B18" s="1621">
        <v>0.21071157787238601</v>
      </c>
      <c r="C18" s="1621">
        <v>0.2114114781944921</v>
      </c>
      <c r="D18" s="1621">
        <v>0.21627256460434371</v>
      </c>
      <c r="E18" s="1621">
        <v>0.2252010737992407</v>
      </c>
      <c r="F18" s="1621">
        <v>0.22758390482577531</v>
      </c>
      <c r="G18" s="1621">
        <v>0.22990482781117083</v>
      </c>
      <c r="H18" s="1621">
        <v>0.23620913447643566</v>
      </c>
      <c r="I18" s="1621">
        <v>0.25008139019033249</v>
      </c>
      <c r="J18" s="1621">
        <v>0.23957217739264558</v>
      </c>
      <c r="K18" s="1621">
        <v>0.21153330558212591</v>
      </c>
      <c r="L18" s="1621">
        <v>0.22834557710080269</v>
      </c>
      <c r="M18" s="1621">
        <v>0.22491417985973025</v>
      </c>
      <c r="N18" s="1621">
        <v>0.22488323388029519</v>
      </c>
      <c r="O18" s="1621">
        <v>0.21443104290123052</v>
      </c>
      <c r="P18" s="1621">
        <v>0.21969322856506612</v>
      </c>
      <c r="Q18" s="1621">
        <v>0.23045204113999326</v>
      </c>
      <c r="R18" s="1621">
        <v>0.22538817517579171</v>
      </c>
      <c r="S18" s="1621">
        <v>0.22370446791787493</v>
      </c>
      <c r="T18" s="1621">
        <v>0.21673480526380229</v>
      </c>
      <c r="U18" s="1621">
        <v>0.2105510052606975</v>
      </c>
      <c r="V18" s="1621">
        <v>0.20439052836862712</v>
      </c>
      <c r="W18" s="1621">
        <v>0.20346184239884443</v>
      </c>
      <c r="X18" s="1621">
        <v>0.20344429658653632</v>
      </c>
      <c r="Y18" s="1621">
        <v>0.19673051715447512</v>
      </c>
    </row>
    <row r="19" spans="1:27">
      <c r="A19" s="1621" t="s">
        <v>57</v>
      </c>
      <c r="B19" s="1621">
        <v>0.18163432732610657</v>
      </c>
      <c r="C19" s="1621">
        <v>0.17772516811086056</v>
      </c>
      <c r="D19" s="1621">
        <v>0.1769855983892018</v>
      </c>
      <c r="E19" s="1621">
        <v>0.17327512930263725</v>
      </c>
      <c r="F19" s="1621">
        <v>0.17341077993441362</v>
      </c>
      <c r="G19" s="1621">
        <v>0.17315980353191457</v>
      </c>
      <c r="H19" s="1621">
        <v>0.17748336516057861</v>
      </c>
      <c r="I19" s="1621">
        <v>0.18018183569615148</v>
      </c>
      <c r="J19" s="1621">
        <v>0.17554564398514891</v>
      </c>
      <c r="K19" s="1621">
        <v>0.15135222957795633</v>
      </c>
      <c r="L19" s="1621">
        <v>0.16264164661561414</v>
      </c>
      <c r="M19" s="1621">
        <v>0.16406646481315196</v>
      </c>
      <c r="N19" s="1621">
        <v>0.16183536843976712</v>
      </c>
      <c r="O19" s="1621">
        <v>0.16220375004458665</v>
      </c>
      <c r="P19" s="1621">
        <v>0.1624775519795062</v>
      </c>
      <c r="Q19" s="1621">
        <v>0.16516763587412639</v>
      </c>
      <c r="R19" s="1621">
        <v>0.16780018038178068</v>
      </c>
      <c r="S19" s="1621">
        <v>0.17089146743469744</v>
      </c>
      <c r="T19" s="1621">
        <v>0.17222935431998715</v>
      </c>
      <c r="U19" s="1621">
        <v>0.17063049214934958</v>
      </c>
      <c r="V19" s="1621">
        <v>0.16132418917307575</v>
      </c>
      <c r="W19" s="1621">
        <v>0.17174028050385506</v>
      </c>
      <c r="X19" s="1621">
        <v>0.17150798613279661</v>
      </c>
      <c r="Y19" s="1621">
        <v>0.1700629417421172</v>
      </c>
    </row>
    <row r="20" spans="1:27">
      <c r="A20" s="1621" t="s">
        <v>60</v>
      </c>
      <c r="B20" s="1621">
        <v>0.17650595912714162</v>
      </c>
      <c r="C20" s="1621">
        <v>0.17299509115730116</v>
      </c>
      <c r="D20" s="1621">
        <v>0.1789579667783103</v>
      </c>
      <c r="E20" s="1621">
        <v>0.17959790048737911</v>
      </c>
      <c r="F20" s="1621">
        <v>0.18129675832879824</v>
      </c>
      <c r="G20" s="1621">
        <v>0.18180177393606681</v>
      </c>
      <c r="H20" s="1621">
        <v>0.18554705105143332</v>
      </c>
      <c r="I20" s="1621">
        <v>0.18658726283381996</v>
      </c>
      <c r="J20" s="1621">
        <v>0.18055939779741376</v>
      </c>
      <c r="K20" s="1621">
        <v>0.14786170840353627</v>
      </c>
      <c r="L20" s="1621">
        <v>0.17129708364457594</v>
      </c>
      <c r="M20" s="1621">
        <v>0.17461500450441891</v>
      </c>
      <c r="N20" s="1621">
        <v>0.16288316970879477</v>
      </c>
      <c r="O20" s="1621">
        <v>0.15443942083482728</v>
      </c>
      <c r="P20" s="1621">
        <v>0.14787057161332093</v>
      </c>
      <c r="Q20" s="1621">
        <v>0.15141654495297668</v>
      </c>
      <c r="R20" s="1621">
        <v>0.15113714722474703</v>
      </c>
      <c r="S20" s="1621">
        <v>0.15277474361012705</v>
      </c>
      <c r="T20" s="1621">
        <v>0.15428892353746504</v>
      </c>
      <c r="U20" s="1621">
        <v>0.1484410320424745</v>
      </c>
      <c r="V20" s="1621">
        <v>0.14254034802770674</v>
      </c>
      <c r="W20" s="1621">
        <v>0.16001727779182467</v>
      </c>
      <c r="X20" s="1621">
        <v>0.16497546227540602</v>
      </c>
      <c r="Y20" s="1621">
        <v>0.15541009013860985</v>
      </c>
    </row>
    <row r="21" spans="1:27">
      <c r="A21" s="1621" t="s">
        <v>53</v>
      </c>
      <c r="B21" s="1621">
        <v>0.17864052427338184</v>
      </c>
      <c r="C21" s="1621">
        <v>0.18009702476345854</v>
      </c>
      <c r="D21" s="1621">
        <v>0.18366510690942164</v>
      </c>
      <c r="E21" s="1621">
        <v>0.18674521955352688</v>
      </c>
      <c r="F21" s="1621">
        <v>0.18857372148828763</v>
      </c>
      <c r="G21" s="1621">
        <v>0.19084739899075873</v>
      </c>
      <c r="H21" s="1621">
        <v>0.20489375600781248</v>
      </c>
      <c r="I21" s="1621">
        <v>0.21275413921848715</v>
      </c>
      <c r="J21" s="1621">
        <v>0.20531947066722425</v>
      </c>
      <c r="K21" s="1621">
        <v>0.17253664076530711</v>
      </c>
      <c r="L21" s="1621">
        <v>0.18055934149746439</v>
      </c>
      <c r="M21" s="1621">
        <v>0.17753636549593121</v>
      </c>
      <c r="N21" s="1621">
        <v>0.1605896309041063</v>
      </c>
      <c r="O21" s="1621">
        <v>0.16373043364273279</v>
      </c>
      <c r="P21" s="1621">
        <v>0.16294015373604939</v>
      </c>
      <c r="Q21" s="1621">
        <v>0.16305934466248295</v>
      </c>
      <c r="R21" s="1621">
        <v>0.16702980624315764</v>
      </c>
      <c r="S21" s="1621">
        <v>0.17296125747820981</v>
      </c>
      <c r="T21" s="1621">
        <v>0.16460091104746072</v>
      </c>
      <c r="U21" s="1621">
        <v>0.16847757142356934</v>
      </c>
      <c r="V21" s="1621">
        <v>0.16787200438126812</v>
      </c>
      <c r="W21" s="1621">
        <v>0.1621815963692807</v>
      </c>
      <c r="X21" s="1621">
        <v>0.1501681668000279</v>
      </c>
      <c r="Y21" s="1621">
        <v>0.15112364472137305</v>
      </c>
    </row>
    <row r="22" spans="1:27">
      <c r="A22" s="1621" t="s">
        <v>51</v>
      </c>
      <c r="B22" s="1621">
        <v>0.16210372312954438</v>
      </c>
      <c r="C22" s="1621">
        <v>0.16080795449552313</v>
      </c>
      <c r="D22" s="1621">
        <v>0.15888743449203022</v>
      </c>
      <c r="E22" s="1621">
        <v>0.15682234061114575</v>
      </c>
      <c r="F22" s="1621">
        <v>0.15973798588964874</v>
      </c>
      <c r="G22" s="1621">
        <v>0.16005276957753159</v>
      </c>
      <c r="H22" s="1621">
        <v>0.15259924257980653</v>
      </c>
      <c r="I22" s="1621">
        <v>0.1564432243351988</v>
      </c>
      <c r="J22" s="1621">
        <v>0.15003442511649531</v>
      </c>
      <c r="K22" s="1621">
        <v>0.14130437495045317</v>
      </c>
      <c r="L22" s="1621">
        <v>0.14300614903275341</v>
      </c>
      <c r="M22" s="1621">
        <v>0.14108707859777256</v>
      </c>
      <c r="N22" s="1621">
        <v>0.13765635670133139</v>
      </c>
      <c r="O22" s="1621">
        <v>0.13988697883278406</v>
      </c>
      <c r="P22" s="1621">
        <v>0.13978758774048772</v>
      </c>
      <c r="Q22" s="1621">
        <v>0.13868371053302764</v>
      </c>
      <c r="R22" s="1621">
        <v>0.13465175020740319</v>
      </c>
      <c r="S22" s="1621">
        <v>0.13592100658143608</v>
      </c>
      <c r="T22" s="1621">
        <v>0.1351784471190639</v>
      </c>
      <c r="U22" s="1621">
        <v>0.13614369794244069</v>
      </c>
      <c r="V22" s="1621">
        <v>0.13326909012526231</v>
      </c>
      <c r="W22" s="1621">
        <v>0.11881909749573431</v>
      </c>
      <c r="X22" s="1621">
        <v>0.12948860424514003</v>
      </c>
      <c r="Y22" s="1621">
        <v>0.12601487803617731</v>
      </c>
    </row>
    <row r="23" spans="1:27">
      <c r="A23" s="1621" t="s">
        <v>59</v>
      </c>
      <c r="B23" s="1621">
        <v>0.1720279274772766</v>
      </c>
      <c r="C23" s="1621">
        <v>0.17063569962361483</v>
      </c>
      <c r="D23" s="1621">
        <v>0.16596067284728885</v>
      </c>
      <c r="E23" s="1621">
        <v>0.16339779927359979</v>
      </c>
      <c r="F23" s="1621">
        <v>0.15901725345733914</v>
      </c>
      <c r="G23" s="1621">
        <v>0.15506177142243358</v>
      </c>
      <c r="H23" s="1621">
        <v>0.15156810689383479</v>
      </c>
      <c r="I23" s="1621">
        <v>0.14654249174801651</v>
      </c>
      <c r="J23" s="1621">
        <v>0.14081420251911481</v>
      </c>
      <c r="K23" s="1621">
        <v>0.12892622526727912</v>
      </c>
      <c r="L23" s="1621">
        <v>0.12818405128971583</v>
      </c>
      <c r="M23" s="1621">
        <v>0.12697529992671711</v>
      </c>
      <c r="N23" s="1621">
        <v>0.12313886281677609</v>
      </c>
      <c r="O23" s="1621">
        <v>0.12315770827766495</v>
      </c>
      <c r="P23" s="1621">
        <v>0.12448689846084304</v>
      </c>
      <c r="Q23" s="1621">
        <v>0.12634339968692548</v>
      </c>
      <c r="R23" s="1621">
        <v>0.12512097949845744</v>
      </c>
      <c r="S23" s="1621">
        <v>0.12970646606479982</v>
      </c>
      <c r="T23" s="1621">
        <v>0.12517230850149319</v>
      </c>
      <c r="U23" s="1621">
        <v>0.12339619444175447</v>
      </c>
      <c r="V23" s="1621">
        <v>0.11887514985974292</v>
      </c>
      <c r="W23" s="1621">
        <v>0.12740648531536305</v>
      </c>
      <c r="X23" s="1621">
        <v>0.12694543376886486</v>
      </c>
      <c r="Y23" s="1621">
        <v>0.12594773176198334</v>
      </c>
    </row>
    <row r="24" spans="1:27">
      <c r="A24" s="1621" t="s">
        <v>58</v>
      </c>
      <c r="B24" s="1621">
        <v>0.11321292867996177</v>
      </c>
      <c r="C24" s="1621">
        <v>0.11351127062104246</v>
      </c>
      <c r="D24" s="1621">
        <v>0.11257329507607149</v>
      </c>
      <c r="E24" s="1621">
        <v>0.11074658146362722</v>
      </c>
      <c r="F24" s="1621">
        <v>0.11279328705300314</v>
      </c>
      <c r="G24" s="1621">
        <v>0.11436405576908769</v>
      </c>
      <c r="H24" s="1621">
        <v>0.11354117634142145</v>
      </c>
      <c r="I24" s="1621">
        <v>0.11562590012597496</v>
      </c>
      <c r="J24" s="1621">
        <v>0.1120676370230123</v>
      </c>
      <c r="K24" s="1621">
        <v>0.10349772589740532</v>
      </c>
      <c r="L24" s="1621">
        <v>0.1064906284607972</v>
      </c>
      <c r="M24" s="1621">
        <v>0.10955127894720375</v>
      </c>
      <c r="N24" s="1621">
        <v>0.10984155997759004</v>
      </c>
      <c r="O24" s="1621">
        <v>0.10894464877997076</v>
      </c>
      <c r="P24" s="1621">
        <v>0.10943051814666384</v>
      </c>
      <c r="Q24" s="1621">
        <v>0.10865359765613415</v>
      </c>
      <c r="R24" s="1621">
        <v>0.10926515970225019</v>
      </c>
      <c r="S24" s="1621">
        <v>0.11374752950336037</v>
      </c>
      <c r="T24" s="1621">
        <v>0.11668225131708476</v>
      </c>
      <c r="U24" s="1621">
        <v>0.11524926124074646</v>
      </c>
      <c r="V24" s="1621">
        <v>0.11787938838998607</v>
      </c>
      <c r="W24" s="1621">
        <v>0.12296080738588967</v>
      </c>
      <c r="X24" s="1621">
        <v>0.12205459477643175</v>
      </c>
      <c r="Y24" s="1621">
        <v>0.12081131962972866</v>
      </c>
    </row>
    <row r="25" spans="1:27">
      <c r="A25" s="1621" t="s">
        <v>65</v>
      </c>
      <c r="B25" s="1621">
        <v>0.12124141753991659</v>
      </c>
      <c r="C25" s="1621">
        <v>0.11606897596922774</v>
      </c>
      <c r="D25" s="1621">
        <v>0.11531543180750689</v>
      </c>
      <c r="E25" s="1621">
        <v>0.11919317046950617</v>
      </c>
      <c r="F25" s="1621">
        <v>0.12296605702749988</v>
      </c>
      <c r="G25" s="1621">
        <v>0.12230491713380336</v>
      </c>
      <c r="H25" s="1621">
        <v>0.12565887456616304</v>
      </c>
      <c r="I25" s="1621">
        <v>0.1283219203835447</v>
      </c>
      <c r="J25" s="1621">
        <v>0.12542680607214424</v>
      </c>
      <c r="K25" s="1621">
        <v>0.11732324020068645</v>
      </c>
      <c r="L25" s="1621">
        <v>0.12099824608354209</v>
      </c>
      <c r="M25" s="1621">
        <v>0.11996547145745055</v>
      </c>
      <c r="N25" s="1621">
        <v>0.11729237752750317</v>
      </c>
      <c r="O25" s="1621">
        <v>0.11869518771438634</v>
      </c>
      <c r="P25" s="1621">
        <v>0.1168570703657195</v>
      </c>
      <c r="Q25" s="1621">
        <v>0.11437766696324517</v>
      </c>
      <c r="R25" s="1621">
        <v>0.11149024906489517</v>
      </c>
      <c r="S25" s="1621">
        <v>0.1120233239554545</v>
      </c>
      <c r="T25" s="1621">
        <v>0.11412296952622246</v>
      </c>
      <c r="U25" s="1621">
        <v>0.11184155941637765</v>
      </c>
      <c r="V25" s="1621">
        <v>0.10935593837093763</v>
      </c>
      <c r="W25" s="1621">
        <v>0.11070812596984385</v>
      </c>
      <c r="X25" s="1621">
        <v>0.10894817359255177</v>
      </c>
      <c r="Y25" s="1621">
        <v>0.10499345138192992</v>
      </c>
    </row>
    <row r="26" spans="1:27">
      <c r="A26" s="1621" t="s">
        <v>54</v>
      </c>
      <c r="B26" s="1621">
        <v>0.11734346678546433</v>
      </c>
      <c r="C26" s="1621">
        <v>0.11637551751445377</v>
      </c>
      <c r="D26" s="1621">
        <v>0.1146967344105808</v>
      </c>
      <c r="E26" s="1621">
        <v>0.11634680791463085</v>
      </c>
      <c r="F26" s="1621">
        <v>0.11566744124633398</v>
      </c>
      <c r="G26" s="1621">
        <v>0.11566011869924533</v>
      </c>
      <c r="H26" s="1621">
        <v>0.11559677577043266</v>
      </c>
      <c r="I26" s="1621">
        <v>0.11517038756829741</v>
      </c>
      <c r="J26" s="1621">
        <v>0.11098083852145618</v>
      </c>
      <c r="K26" s="1621">
        <v>0.10644461910409694</v>
      </c>
      <c r="L26" s="1621">
        <v>0.10694302731601725</v>
      </c>
      <c r="M26" s="1621">
        <v>0.10828827758167597</v>
      </c>
      <c r="N26" s="1621">
        <v>0.10702877798015964</v>
      </c>
      <c r="O26" s="1621">
        <v>0.10641826376981481</v>
      </c>
      <c r="P26" s="1621">
        <v>0.1066502491670997</v>
      </c>
      <c r="Q26" s="1621">
        <v>0.10616040483773045</v>
      </c>
      <c r="R26" s="1621">
        <v>0.10592879400480151</v>
      </c>
      <c r="S26" s="1621">
        <v>0.1060020842194913</v>
      </c>
      <c r="T26" s="1621">
        <v>0.10625049728251022</v>
      </c>
      <c r="U26" s="1621">
        <v>0.10606473169290821</v>
      </c>
      <c r="V26" s="1621">
        <v>0.10422338395479953</v>
      </c>
      <c r="W26" s="1621">
        <v>0.10626934744278148</v>
      </c>
      <c r="X26" s="1621">
        <v>0.10199145667041964</v>
      </c>
      <c r="Y26" s="1621">
        <v>0.10272671437594504</v>
      </c>
    </row>
    <row r="27" spans="1:27">
      <c r="A27" s="1639" t="s">
        <v>66</v>
      </c>
      <c r="B27" s="1621">
        <v>8.6961820695008116E-2</v>
      </c>
      <c r="C27" s="1621">
        <v>8.856957508853551E-2</v>
      </c>
      <c r="D27" s="1621">
        <v>9.0877291897646442E-2</v>
      </c>
      <c r="E27" s="1621">
        <v>9.120385287875192E-2</v>
      </c>
      <c r="F27" s="1621">
        <v>9.187084527045615E-2</v>
      </c>
      <c r="G27" s="1621">
        <v>9.113247537915907E-2</v>
      </c>
      <c r="H27" s="1621">
        <v>9.5559919567943519E-2</v>
      </c>
      <c r="I27" s="1621">
        <v>9.315105255071339E-2</v>
      </c>
      <c r="J27" s="1621">
        <v>9.3015008863022844E-2</v>
      </c>
      <c r="K27" s="1621">
        <v>8.9298252334705633E-2</v>
      </c>
      <c r="L27" s="1621">
        <v>8.7246011921549349E-2</v>
      </c>
      <c r="M27" s="1621">
        <v>8.6352106545058913E-2</v>
      </c>
      <c r="N27" s="1621">
        <v>8.7647116881554563E-2</v>
      </c>
      <c r="O27" s="1621">
        <v>8.9793207302733116E-2</v>
      </c>
      <c r="P27" s="1621">
        <v>9.0564277882052874E-2</v>
      </c>
      <c r="Q27" s="1621">
        <v>8.9866044794563005E-2</v>
      </c>
      <c r="R27" s="1621">
        <v>8.6964900583396801E-2</v>
      </c>
      <c r="S27" s="1621">
        <v>8.6163551667006275E-2</v>
      </c>
      <c r="T27" s="1621">
        <v>8.8900095784008842E-2</v>
      </c>
      <c r="U27" s="1621">
        <v>8.7842716785257166E-2</v>
      </c>
      <c r="V27" s="1621">
        <v>9.9757795224955259E-2</v>
      </c>
      <c r="W27" s="1621">
        <v>9.5688779933533835E-2</v>
      </c>
      <c r="X27" s="1621">
        <v>8.5117280889534325E-2</v>
      </c>
      <c r="Y27" s="1621">
        <v>8.5090518867054848E-2</v>
      </c>
    </row>
    <row r="31" spans="1:27">
      <c r="AA31" s="1637" t="s">
        <v>64</v>
      </c>
    </row>
  </sheetData>
  <sortState ref="A16:Y27">
    <sortCondition descending="1" ref="Y16:Y27"/>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0D643-5E50-4177-A9FC-67227FE0392E}">
  <dimension ref="A1:AA31"/>
  <sheetViews>
    <sheetView topLeftCell="U6" workbookViewId="0">
      <selection activeCell="AK17" sqref="AK17"/>
    </sheetView>
  </sheetViews>
  <sheetFormatPr baseColWidth="10" defaultRowHeight="15"/>
  <sheetData>
    <row r="1" spans="1:25">
      <c r="B1" t="str">
        <f>'VA (2)'!D4</f>
        <v>2000</v>
      </c>
      <c r="C1" t="str">
        <f>'VA (2)'!E4</f>
        <v>2001</v>
      </c>
      <c r="D1" t="str">
        <f>'VA (2)'!F4</f>
        <v>2002</v>
      </c>
      <c r="E1" t="str">
        <f>'VA (2)'!G4</f>
        <v>2003</v>
      </c>
      <c r="F1" t="str">
        <f>'VA (2)'!H4</f>
        <v>2004</v>
      </c>
      <c r="G1" t="str">
        <f>'VA (2)'!I4</f>
        <v>2005</v>
      </c>
      <c r="H1" t="str">
        <f>'VA (2)'!J4</f>
        <v>2006</v>
      </c>
      <c r="I1" t="str">
        <f>'VA (2)'!K4</f>
        <v>2007</v>
      </c>
      <c r="J1" t="str">
        <f>'VA (2)'!L4</f>
        <v>2008</v>
      </c>
      <c r="K1" t="str">
        <f>'VA (2)'!M4</f>
        <v>2009</v>
      </c>
      <c r="L1" t="str">
        <f>'VA (2)'!N4</f>
        <v>2010</v>
      </c>
      <c r="M1" t="str">
        <f>'VA (2)'!O4</f>
        <v>2011</v>
      </c>
      <c r="N1" t="str">
        <f>'VA (2)'!P4</f>
        <v>2012</v>
      </c>
      <c r="O1" t="str">
        <f>'VA (2)'!Q4</f>
        <v>2013</v>
      </c>
      <c r="P1" t="str">
        <f>'VA (2)'!R4</f>
        <v>2014</v>
      </c>
      <c r="Q1" t="str">
        <f>'VA (2)'!S4</f>
        <v>2015</v>
      </c>
      <c r="R1" t="str">
        <f>'VA (2)'!T4</f>
        <v>2016</v>
      </c>
      <c r="S1" t="str">
        <f>'VA (2)'!U4</f>
        <v>2017</v>
      </c>
      <c r="T1" t="str">
        <f>'VA (2)'!V4</f>
        <v>2018</v>
      </c>
      <c r="U1" t="str">
        <f>'VA (2)'!W4</f>
        <v>2019</v>
      </c>
      <c r="V1" t="str">
        <f>'VA (2)'!X4</f>
        <v>2020</v>
      </c>
      <c r="W1" t="str">
        <f>'VA (2)'!Y4</f>
        <v>2021</v>
      </c>
      <c r="X1" t="str">
        <f>'VA (2)'!Z4</f>
        <v>2022</v>
      </c>
      <c r="Y1" t="str">
        <f>'VA (2)'!AA4</f>
        <v>2023</v>
      </c>
    </row>
    <row r="2" spans="1:25">
      <c r="A2" t="s">
        <v>51</v>
      </c>
      <c r="B2" s="1620">
        <f>'VA (2)'!D10</f>
        <v>0.19664525463924831</v>
      </c>
      <c r="C2" s="1620">
        <f>'VA (2)'!E10</f>
        <v>0.19021664311697173</v>
      </c>
      <c r="D2" s="1620">
        <f>'VA (2)'!F10</f>
        <v>0.187651572799718</v>
      </c>
      <c r="E2" s="1620">
        <f>'VA (2)'!G10</f>
        <v>0.18087052708227955</v>
      </c>
      <c r="F2" s="1620">
        <f>'VA (2)'!H10</f>
        <v>0.18032444588427812</v>
      </c>
      <c r="G2" s="1620">
        <f>'VA (2)'!I10</f>
        <v>0.17774854991552538</v>
      </c>
      <c r="H2" s="1620">
        <f>'VA (2)'!J10</f>
        <v>0.16837653341498215</v>
      </c>
      <c r="I2" s="1620">
        <f>'VA (2)'!K10</f>
        <v>0.1687931298230301</v>
      </c>
      <c r="J2" s="1620">
        <f>'VA (2)'!L10</f>
        <v>0.15675480279249898</v>
      </c>
      <c r="K2" s="1620">
        <f>'VA (2)'!M10</f>
        <v>0.14355569114328856</v>
      </c>
      <c r="L2" s="1620">
        <f>'VA (2)'!N10</f>
        <v>0.14681291887681752</v>
      </c>
      <c r="M2" s="1620">
        <f>'VA (2)'!O10</f>
        <v>0.14455301335206977</v>
      </c>
      <c r="N2" s="1620">
        <f>'VA (2)'!P10</f>
        <v>0.14100079796830531</v>
      </c>
      <c r="O2" s="1620">
        <f>'VA (2)'!Q10</f>
        <v>0.14153132053456882</v>
      </c>
      <c r="P2" s="1620">
        <f>'VA (2)'!R10</f>
        <v>0.14040640326224721</v>
      </c>
      <c r="Q2" s="1620">
        <f>'VA (2)'!S10</f>
        <v>0.14017945026813927</v>
      </c>
      <c r="R2" s="1620">
        <f>'VA (2)'!T10</f>
        <v>0.13706938588525175</v>
      </c>
      <c r="S2" s="1620">
        <f>'VA (2)'!U10</f>
        <v>0.13936768256341356</v>
      </c>
      <c r="T2" s="1620">
        <f>'VA (2)'!V10</f>
        <v>0.13822135770530219</v>
      </c>
      <c r="U2" s="1620">
        <f>'VA (2)'!W10</f>
        <v>0.13870200464618515</v>
      </c>
      <c r="V2" s="1620">
        <f>'VA (2)'!X10</f>
        <v>0.13326909012526231</v>
      </c>
      <c r="W2" s="1620">
        <f>'VA (2)'!Y10</f>
        <v>0.12019419832181985</v>
      </c>
      <c r="X2" s="1620">
        <f>'VA (2)'!Z10</f>
        <v>0.13486214179189793</v>
      </c>
      <c r="Y2" s="1620">
        <f>'VA (2)'!AA10</f>
        <v>0.12449682008846301</v>
      </c>
    </row>
    <row r="3" spans="1:25">
      <c r="A3" t="s">
        <v>52</v>
      </c>
      <c r="B3" s="1620">
        <f>'VA (2)'!D15</f>
        <v>0.25493837574587136</v>
      </c>
      <c r="C3" s="1620">
        <f>'VA (2)'!E15</f>
        <v>0.25756176680771792</v>
      </c>
      <c r="D3" s="1620">
        <f>'VA (2)'!F15</f>
        <v>0.24303104132025644</v>
      </c>
      <c r="E3" s="1620">
        <f>'VA (2)'!G15</f>
        <v>0.23573396179152267</v>
      </c>
      <c r="F3" s="1620">
        <f>'VA (2)'!H15</f>
        <v>0.24995342413927629</v>
      </c>
      <c r="G3" s="1620">
        <f>'VA (2)'!I15</f>
        <v>0.24930970315470619</v>
      </c>
      <c r="H3" s="1620">
        <f>'VA (2)'!J15</f>
        <v>0.25523121308916696</v>
      </c>
      <c r="I3" s="1620">
        <f>'VA (2)'!K15</f>
        <v>0.25573627043207214</v>
      </c>
      <c r="J3" s="1620">
        <f>'VA (2)'!L15</f>
        <v>0.24168993749911266</v>
      </c>
      <c r="K3" s="1620">
        <f>'VA (2)'!M15</f>
        <v>0.22488403706779364</v>
      </c>
      <c r="L3" s="1620">
        <f>'VA (2)'!N15</f>
        <v>0.2284726612856873</v>
      </c>
      <c r="M3" s="1620">
        <f>'VA (2)'!O15</f>
        <v>0.24187917940212347</v>
      </c>
      <c r="N3" s="1620">
        <f>'VA (2)'!P15</f>
        <v>0.24123371385810466</v>
      </c>
      <c r="O3" s="1620">
        <f>'VA (2)'!Q15</f>
        <v>0.24263087305758027</v>
      </c>
      <c r="P3" s="1620">
        <f>'VA (2)'!R15</f>
        <v>0.25928074611871754</v>
      </c>
      <c r="Q3" s="1620">
        <f>'VA (2)'!S15</f>
        <v>0.26339742089493556</v>
      </c>
      <c r="R3" s="1620">
        <f>'VA (2)'!T15</f>
        <v>0.26388207323482715</v>
      </c>
      <c r="S3" s="1620">
        <f>'VA (2)'!U15</f>
        <v>0.25759323576376231</v>
      </c>
      <c r="T3" s="1620">
        <f>'VA (2)'!V15</f>
        <v>0.24719623680994235</v>
      </c>
      <c r="U3" s="1620">
        <f>'VA (2)'!W15</f>
        <v>0.24445542994150379</v>
      </c>
      <c r="V3" s="1620">
        <f>'VA (2)'!X15</f>
        <v>0.22803791874350704</v>
      </c>
      <c r="W3" s="1620">
        <f>'VA (2)'!Y15</f>
        <v>0.21549910480130208</v>
      </c>
      <c r="X3" s="1620">
        <f>'VA (2)'!Z15</f>
        <v>0.21304156994186618</v>
      </c>
      <c r="Y3" s="1620">
        <f>'VA (2)'!AA15</f>
        <v>0.21798834202242481</v>
      </c>
    </row>
    <row r="4" spans="1:25">
      <c r="A4" t="s">
        <v>53</v>
      </c>
      <c r="B4" s="1620">
        <f>'VA (2)'!D20</f>
        <v>0.2761449821914938</v>
      </c>
      <c r="C4" s="1620">
        <f>'VA (2)'!E20</f>
        <v>0.26817349768633086</v>
      </c>
      <c r="D4" s="1620">
        <f>'VA (2)'!F20</f>
        <v>0.26084718679900437</v>
      </c>
      <c r="E4" s="1620">
        <f>'VA (2)'!G20</f>
        <v>0.25157113937819137</v>
      </c>
      <c r="F4" s="1620">
        <f>'VA (2)'!H20</f>
        <v>0.24602204062841687</v>
      </c>
      <c r="G4" s="1620">
        <f>'VA (2)'!I20</f>
        <v>0.24280055594162614</v>
      </c>
      <c r="H4" s="1620">
        <f>'VA (2)'!J20</f>
        <v>0.25019572457902628</v>
      </c>
      <c r="I4" s="1620">
        <f>'VA (2)'!K20</f>
        <v>0.25223452284483544</v>
      </c>
      <c r="J4" s="1620">
        <f>'VA (2)'!L20</f>
        <v>0.23627492277450154</v>
      </c>
      <c r="K4" s="1620">
        <f>'VA (2)'!M20</f>
        <v>0.19046990330328065</v>
      </c>
      <c r="L4" s="1620">
        <f>'VA (2)'!N20</f>
        <v>0.19469107162377175</v>
      </c>
      <c r="M4" s="1620">
        <f>'VA (2)'!O20</f>
        <v>0.18878292912245459</v>
      </c>
      <c r="N4" s="1620">
        <f>'VA (2)'!P20</f>
        <v>0.16904811449446255</v>
      </c>
      <c r="O4" s="1620">
        <f>'VA (2)'!Q20</f>
        <v>0.1701244576387303</v>
      </c>
      <c r="P4" s="1620">
        <f>'VA (2)'!R20</f>
        <v>0.16947814712913264</v>
      </c>
      <c r="Q4" s="1620">
        <f>'VA (2)'!S20</f>
        <v>0.1719623386216553</v>
      </c>
      <c r="R4" s="1620">
        <f>'VA (2)'!T20</f>
        <v>0.17141271491920493</v>
      </c>
      <c r="S4" s="1620">
        <f>'VA (2)'!U20</f>
        <v>0.17797365452082034</v>
      </c>
      <c r="T4" s="1620">
        <f>'VA (2)'!V20</f>
        <v>0.17170877742789772</v>
      </c>
      <c r="U4" s="1620">
        <f>'VA (2)'!W20</f>
        <v>0.17038601602330664</v>
      </c>
      <c r="V4" s="1620">
        <f>'VA (2)'!X20</f>
        <v>0.16787200438126812</v>
      </c>
      <c r="W4" s="1620">
        <f>'VA (2)'!Y20</f>
        <v>0.1726186329287947</v>
      </c>
      <c r="X4" s="1620">
        <f>'VA (2)'!Z20</f>
        <v>0.18140599379594097</v>
      </c>
      <c r="Y4" s="1620">
        <f>'VA (2)'!AA20</f>
        <v>0.1704812182062698</v>
      </c>
    </row>
    <row r="5" spans="1:25">
      <c r="A5" t="s">
        <v>54</v>
      </c>
      <c r="B5" s="1620">
        <f>'VA (2)'!D25</f>
        <v>0.16070237557686942</v>
      </c>
      <c r="C5" s="1620">
        <f>'VA (2)'!E25</f>
        <v>0.15513971983606842</v>
      </c>
      <c r="D5" s="1620">
        <f>'VA (2)'!F25</f>
        <v>0.14987156447945679</v>
      </c>
      <c r="E5" s="1620">
        <f>'VA (2)'!G25</f>
        <v>0.14458675323868189</v>
      </c>
      <c r="F5" s="1620">
        <f>'VA (2)'!H25</f>
        <v>0.14005663935449533</v>
      </c>
      <c r="G5" s="1620">
        <f>'VA (2)'!I25</f>
        <v>0.13547475839380652</v>
      </c>
      <c r="H5" s="1620">
        <f>'VA (2)'!J25</f>
        <v>0.13026179371555158</v>
      </c>
      <c r="I5" s="1620">
        <f>'VA (2)'!K25</f>
        <v>0.12925341726876655</v>
      </c>
      <c r="J5" s="1620">
        <f>'VA (2)'!L25</f>
        <v>0.12322100973862025</v>
      </c>
      <c r="K5" s="1620">
        <f>'VA (2)'!M25</f>
        <v>0.1168191781785142</v>
      </c>
      <c r="L5" s="1620">
        <f>'VA (2)'!N25</f>
        <v>0.11444135594067513</v>
      </c>
      <c r="M5" s="1620">
        <f>'VA (2)'!O25</f>
        <v>0.1152218888675971</v>
      </c>
      <c r="N5" s="1620">
        <f>'VA (2)'!P25</f>
        <v>0.11463357640897391</v>
      </c>
      <c r="O5" s="1620">
        <f>'VA (2)'!Q25</f>
        <v>0.11476637043410784</v>
      </c>
      <c r="P5" s="1620">
        <f>'VA (2)'!R25</f>
        <v>0.1141021801155413</v>
      </c>
      <c r="Q5" s="1620">
        <f>'VA (2)'!S25</f>
        <v>0.11589018833742712</v>
      </c>
      <c r="R5" s="1620">
        <f>'VA (2)'!T25</f>
        <v>0.11436471666591809</v>
      </c>
      <c r="S5" s="1620">
        <f>'VA (2)'!U25</f>
        <v>0.11302051755481016</v>
      </c>
      <c r="T5" s="1620">
        <f>'VA (2)'!V25</f>
        <v>0.1118436463710782</v>
      </c>
      <c r="U5" s="1620">
        <f>'VA (2)'!W25</f>
        <v>0.11208255137491237</v>
      </c>
      <c r="V5" s="1620">
        <f>'VA (2)'!X25</f>
        <v>0.10422338395479953</v>
      </c>
      <c r="W5" s="1620">
        <f>'VA (2)'!Y25</f>
        <v>0.10309845910391545</v>
      </c>
      <c r="X5" s="1620">
        <f>'VA (2)'!Z25</f>
        <v>0.10687551491212505</v>
      </c>
      <c r="Y5" s="1620">
        <f>'VA (2)'!AA25</f>
        <v>0.10828490217181334</v>
      </c>
    </row>
    <row r="6" spans="1:25">
      <c r="A6" t="s">
        <v>55</v>
      </c>
      <c r="B6" s="1620">
        <f>'VA (2)'!D30</f>
        <v>0.22554468565676333</v>
      </c>
      <c r="C6" s="1620">
        <f>'VA (2)'!E30</f>
        <v>0.22300884597743931</v>
      </c>
      <c r="D6" s="1620">
        <f>'VA (2)'!F30</f>
        <v>0.21613334883932186</v>
      </c>
      <c r="E6" s="1620">
        <f>'VA (2)'!G30</f>
        <v>0.21734417908789308</v>
      </c>
      <c r="F6" s="1620">
        <f>'VA (2)'!H30</f>
        <v>0.21932347583417633</v>
      </c>
      <c r="G6" s="1620">
        <f>'VA (2)'!I30</f>
        <v>0.21944652727629391</v>
      </c>
      <c r="H6" s="1620">
        <f>'VA (2)'!J30</f>
        <v>0.2258519847185346</v>
      </c>
      <c r="I6" s="1620">
        <f>'VA (2)'!K30</f>
        <v>0.22934392998685671</v>
      </c>
      <c r="J6" s="1620">
        <f>'VA (2)'!L30</f>
        <v>0.2207562371374481</v>
      </c>
      <c r="K6" s="1620">
        <f>'VA (2)'!M30</f>
        <v>0.19460669248051152</v>
      </c>
      <c r="L6" s="1620">
        <f>'VA (2)'!N30</f>
        <v>0.21707141277270939</v>
      </c>
      <c r="M6" s="1620">
        <f>'VA (2)'!O30</f>
        <v>0.22558953998490497</v>
      </c>
      <c r="N6" s="1620">
        <f>'VA (2)'!P30</f>
        <v>0.22465233795202866</v>
      </c>
      <c r="O6" s="1620">
        <f>'VA (2)'!Q30</f>
        <v>0.2216879476895951</v>
      </c>
      <c r="P6" s="1620">
        <f>'VA (2)'!R30</f>
        <v>0.225526524612709</v>
      </c>
      <c r="Q6" s="1620">
        <f>'VA (2)'!S30</f>
        <v>0.22594485266196138</v>
      </c>
      <c r="R6" s="1620">
        <f>'VA (2)'!T30</f>
        <v>0.22891744472398973</v>
      </c>
      <c r="S6" s="1620">
        <f>'VA (2)'!U30</f>
        <v>0.22617078241720717</v>
      </c>
      <c r="T6" s="1620">
        <f>'VA (2)'!V30</f>
        <v>0.22228556073279032</v>
      </c>
      <c r="U6" s="1620">
        <f>'VA (2)'!W30</f>
        <v>0.21671599763616503</v>
      </c>
      <c r="V6" s="1620">
        <f>'VA (2)'!X30</f>
        <v>0.20745970389774498</v>
      </c>
      <c r="W6" s="1620">
        <f>'VA (2)'!Y30</f>
        <v>0.2090414242499718</v>
      </c>
      <c r="X6" s="1620">
        <f>'VA (2)'!Z30</f>
        <v>0.202822930811587</v>
      </c>
      <c r="Y6" s="1620">
        <f>'VA (2)'!AA30</f>
        <v>0.20285694339530883</v>
      </c>
    </row>
    <row r="7" spans="1:25">
      <c r="A7" t="s">
        <v>56</v>
      </c>
      <c r="B7" s="1620">
        <f>'VA (2)'!D35</f>
        <v>0.22381577909682937</v>
      </c>
      <c r="C7" s="1620">
        <f>'VA (2)'!E35</f>
        <v>0.2216221296132479</v>
      </c>
      <c r="D7" s="1620">
        <f>'VA (2)'!F35</f>
        <v>0.21366430863648231</v>
      </c>
      <c r="E7" s="1620">
        <f>'VA (2)'!G35</f>
        <v>0.21643263166170346</v>
      </c>
      <c r="F7" s="1620">
        <f>'VA (2)'!H35</f>
        <v>0.2216855113209201</v>
      </c>
      <c r="G7" s="1620">
        <f>'VA (2)'!I35</f>
        <v>0.22089289853863167</v>
      </c>
      <c r="H7" s="1620">
        <f>'VA (2)'!J35</f>
        <v>0.22698995465956362</v>
      </c>
      <c r="I7" s="1620">
        <f>'VA (2)'!K35</f>
        <v>0.22162931595140384</v>
      </c>
      <c r="J7" s="1620">
        <f>'VA (2)'!L35</f>
        <v>0.21331431642475032</v>
      </c>
      <c r="K7" s="1620">
        <f>'VA (2)'!M35</f>
        <v>0.20193189933055847</v>
      </c>
      <c r="L7" s="1620">
        <f>'VA (2)'!N35</f>
        <v>0.21370718775551537</v>
      </c>
      <c r="M7" s="1620">
        <f>'VA (2)'!O35</f>
        <v>0.2169839662699318</v>
      </c>
      <c r="N7" s="1620">
        <f>'VA (2)'!P35</f>
        <v>0.21980269009789052</v>
      </c>
      <c r="O7" s="1620">
        <f>'VA (2)'!Q35</f>
        <v>0.22153146497541132</v>
      </c>
      <c r="P7" s="1620">
        <f>'VA (2)'!R35</f>
        <v>0.22984558903471194</v>
      </c>
      <c r="Q7" s="1620">
        <f>'VA (2)'!S35</f>
        <v>0.23981588169626919</v>
      </c>
      <c r="R7" s="1620">
        <f>'VA (2)'!T35</f>
        <v>0.23042879530760593</v>
      </c>
      <c r="S7" s="1620">
        <f>'VA (2)'!U35</f>
        <v>0.22518603664416123</v>
      </c>
      <c r="T7" s="1620">
        <f>'VA (2)'!V35</f>
        <v>0.21774770276320421</v>
      </c>
      <c r="U7" s="1620">
        <f>'VA (2)'!W35</f>
        <v>0.20492375181637426</v>
      </c>
      <c r="V7" s="1620">
        <f>'VA (2)'!X35</f>
        <v>0.20439052836862712</v>
      </c>
      <c r="W7" s="1620">
        <f>'VA (2)'!Y35</f>
        <v>0.19507038174991126</v>
      </c>
      <c r="X7" s="1620">
        <f>'VA (2)'!Z35</f>
        <v>0.19797104331978535</v>
      </c>
      <c r="Y7" s="1620">
        <f>'VA (2)'!AA35</f>
        <v>0.19912934473145019</v>
      </c>
    </row>
    <row r="8" spans="1:25">
      <c r="A8" t="s">
        <v>57</v>
      </c>
      <c r="B8" s="1620">
        <f>'VA (2)'!D40</f>
        <v>0.19611932481997715</v>
      </c>
      <c r="C8" s="1620">
        <f>'VA (2)'!E40</f>
        <v>0.19018878126731212</v>
      </c>
      <c r="D8" s="1620">
        <f>'VA (2)'!F40</f>
        <v>0.18641864671146363</v>
      </c>
      <c r="E8" s="1620">
        <f>'VA (2)'!G40</f>
        <v>0.17833934823447606</v>
      </c>
      <c r="F8" s="1620">
        <f>'VA (2)'!H40</f>
        <v>0.17619227149958064</v>
      </c>
      <c r="G8" s="1620">
        <f>'VA (2)'!I40</f>
        <v>0.17252914760828889</v>
      </c>
      <c r="H8" s="1620">
        <f>'VA (2)'!J40</f>
        <v>0.17416976222730277</v>
      </c>
      <c r="I8" s="1620">
        <f>'VA (2)'!K40</f>
        <v>0.17772760859224368</v>
      </c>
      <c r="J8" s="1620">
        <f>'VA (2)'!L40</f>
        <v>0.17150311243162555</v>
      </c>
      <c r="K8" s="1620">
        <f>'VA (2)'!M40</f>
        <v>0.15177367488449869</v>
      </c>
      <c r="L8" s="1620">
        <f>'VA (2)'!N40</f>
        <v>0.15818227629281131</v>
      </c>
      <c r="M8" s="1620">
        <f>'VA (2)'!O40</f>
        <v>0.15825436424470185</v>
      </c>
      <c r="N8" s="1620">
        <f>'VA (2)'!P40</f>
        <v>0.1542980563806737</v>
      </c>
      <c r="O8" s="1620">
        <f>'VA (2)'!Q40</f>
        <v>0.15421839109680147</v>
      </c>
      <c r="P8" s="1620">
        <f>'VA (2)'!R40</f>
        <v>0.1554954296190873</v>
      </c>
      <c r="Q8" s="1620">
        <f>'VA (2)'!S40</f>
        <v>0.16013887983527425</v>
      </c>
      <c r="R8" s="1620">
        <f>'VA (2)'!T40</f>
        <v>0.16471763196388017</v>
      </c>
      <c r="S8" s="1620">
        <f>'VA (2)'!U40</f>
        <v>0.16625619352677676</v>
      </c>
      <c r="T8" s="1620">
        <f>'VA (2)'!V40</f>
        <v>0.16726590395603561</v>
      </c>
      <c r="U8" s="1620">
        <f>'VA (2)'!W40</f>
        <v>0.16595583195277802</v>
      </c>
      <c r="V8" s="1620">
        <f>'VA (2)'!X40</f>
        <v>0.16132418917307575</v>
      </c>
      <c r="W8" s="1620">
        <f>'VA (2)'!Y40</f>
        <v>0.17282656743253177</v>
      </c>
      <c r="X8" s="1620">
        <f>'VA (2)'!Z40</f>
        <v>0.17326054940572086</v>
      </c>
      <c r="Y8" s="1620">
        <f>'VA (2)'!AA40</f>
        <v>0.17481628768925292</v>
      </c>
    </row>
    <row r="9" spans="1:25">
      <c r="A9" t="s">
        <v>58</v>
      </c>
      <c r="B9" s="1620">
        <f>'VA (2)'!D45</f>
        <v>0.1415833072642762</v>
      </c>
      <c r="C9" s="1620">
        <f>'VA (2)'!E45</f>
        <v>0.14040768918055635</v>
      </c>
      <c r="D9" s="1620">
        <f>'VA (2)'!F45</f>
        <v>0.13334030956664233</v>
      </c>
      <c r="E9" s="1620">
        <f>'VA (2)'!G45</f>
        <v>0.12833133148815429</v>
      </c>
      <c r="F9" s="1620">
        <f>'VA (2)'!H45</f>
        <v>0.12951356921439613</v>
      </c>
      <c r="G9" s="1620">
        <f>'VA (2)'!I45</f>
        <v>0.13025530177291206</v>
      </c>
      <c r="H9" s="1620">
        <f>'VA (2)'!J45</f>
        <v>0.12653216028134859</v>
      </c>
      <c r="I9" s="1620">
        <f>'VA (2)'!K45</f>
        <v>0.12732645455807504</v>
      </c>
      <c r="J9" s="1620">
        <f>'VA (2)'!L45</f>
        <v>0.12125066790768223</v>
      </c>
      <c r="K9" s="1620">
        <f>'VA (2)'!M45</f>
        <v>0.10987982558757843</v>
      </c>
      <c r="L9" s="1620">
        <f>'VA (2)'!N45</f>
        <v>0.10914791429638443</v>
      </c>
      <c r="M9" s="1620">
        <f>'VA (2)'!O45</f>
        <v>0.1124736705427475</v>
      </c>
      <c r="N9" s="1620">
        <f>'VA (2)'!P45</f>
        <v>0.11165288350488523</v>
      </c>
      <c r="O9" s="1620">
        <f>'VA (2)'!Q45</f>
        <v>0.10732551143200962</v>
      </c>
      <c r="P9" s="1620">
        <f>'VA (2)'!R45</f>
        <v>0.10761534787767783</v>
      </c>
      <c r="Q9" s="1620">
        <f>'VA (2)'!S45</f>
        <v>0.11305777644648246</v>
      </c>
      <c r="R9" s="1620">
        <f>'VA (2)'!T45</f>
        <v>0.11475806752008344</v>
      </c>
      <c r="S9" s="1620">
        <f>'VA (2)'!U45</f>
        <v>0.11789253111168656</v>
      </c>
      <c r="T9" s="1620">
        <f>'VA (2)'!V45</f>
        <v>0.11927818215155275</v>
      </c>
      <c r="U9" s="1620">
        <f>'VA (2)'!W45</f>
        <v>0.11692638889640139</v>
      </c>
      <c r="V9" s="1620">
        <f>'VA (2)'!X45</f>
        <v>0.11787938838998607</v>
      </c>
      <c r="W9" s="1620">
        <f>'VA (2)'!Y45</f>
        <v>0.12110946913720587</v>
      </c>
      <c r="X9" s="1620">
        <f>'VA (2)'!Z45</f>
        <v>0.1157836189755611</v>
      </c>
      <c r="Y9" s="1620">
        <f>'VA (2)'!AA45</f>
        <v>0.12030134582843079</v>
      </c>
    </row>
    <row r="10" spans="1:25">
      <c r="A10" t="s">
        <v>59</v>
      </c>
      <c r="B10" s="1620">
        <f>'VA (2)'!D50</f>
        <v>0.17897025968620189</v>
      </c>
      <c r="C10" s="1620">
        <f>'VA (2)'!E50</f>
        <v>0.17365393162767695</v>
      </c>
      <c r="D10" s="1620">
        <f>'VA (2)'!F50</f>
        <v>0.1666532526541453</v>
      </c>
      <c r="E10" s="1620">
        <f>'VA (2)'!G50</f>
        <v>0.16095701349387928</v>
      </c>
      <c r="F10" s="1620">
        <f>'VA (2)'!H50</f>
        <v>0.15538645549781407</v>
      </c>
      <c r="G10" s="1620">
        <f>'VA (2)'!I50</f>
        <v>0.15043377737443145</v>
      </c>
      <c r="H10" s="1620">
        <f>'VA (2)'!J50</f>
        <v>0.14624797664823849</v>
      </c>
      <c r="I10" s="1620">
        <f>'VA (2)'!K50</f>
        <v>0.13990053522307483</v>
      </c>
      <c r="J10" s="1620">
        <f>'VA (2)'!L50</f>
        <v>0.13448499176829506</v>
      </c>
      <c r="K10" s="1620">
        <f>'VA (2)'!M50</f>
        <v>0.12087409391915208</v>
      </c>
      <c r="L10" s="1620">
        <f>'VA (2)'!N50</f>
        <v>0.12095506367225861</v>
      </c>
      <c r="M10" s="1620">
        <f>'VA (2)'!O50</f>
        <v>0.12153234984472033</v>
      </c>
      <c r="N10" s="1620">
        <f>'VA (2)'!P50</f>
        <v>0.11752639194490876</v>
      </c>
      <c r="O10" s="1620">
        <f>'VA (2)'!Q50</f>
        <v>0.11886212313668024</v>
      </c>
      <c r="P10" s="1620">
        <f>'VA (2)'!R50</f>
        <v>0.12071827261268704</v>
      </c>
      <c r="Q10" s="1620">
        <f>'VA (2)'!S50</f>
        <v>0.12119408544683057</v>
      </c>
      <c r="R10" s="1620">
        <f>'VA (2)'!T50</f>
        <v>0.12065528742397488</v>
      </c>
      <c r="S10" s="1620">
        <f>'VA (2)'!U50</f>
        <v>0.12255235496012711</v>
      </c>
      <c r="T10" s="1620">
        <f>'VA (2)'!V50</f>
        <v>0.11913157139669078</v>
      </c>
      <c r="U10" s="1620">
        <f>'VA (2)'!W50</f>
        <v>0.11784689903406774</v>
      </c>
      <c r="V10" s="1620">
        <f>'VA (2)'!X50</f>
        <v>0.11887514985974292</v>
      </c>
      <c r="W10" s="1620">
        <f>'VA (2)'!Y50</f>
        <v>0.12432202897384666</v>
      </c>
      <c r="X10" s="1620">
        <f>'VA (2)'!Z50</f>
        <v>0.12042178683748496</v>
      </c>
      <c r="Y10" s="1620">
        <f>'VA (2)'!AA50</f>
        <v>0.11932240270945325</v>
      </c>
    </row>
    <row r="11" spans="1:25">
      <c r="A11" t="s">
        <v>60</v>
      </c>
      <c r="B11" s="1620">
        <f>'VA (2)'!D55</f>
        <v>0.22338921675260343</v>
      </c>
      <c r="C11" s="1620">
        <f>'VA (2)'!E55</f>
        <v>0.21349223858613625</v>
      </c>
      <c r="D11" s="1620">
        <f>'VA (2)'!F55</f>
        <v>0.20979802134522546</v>
      </c>
      <c r="E11" s="1620">
        <f>'VA (2)'!G55</f>
        <v>0.20140730922742806</v>
      </c>
      <c r="F11" s="1620">
        <f>'VA (2)'!H55</f>
        <v>0.19311444791133608</v>
      </c>
      <c r="G11" s="1620">
        <f>'VA (2)'!I55</f>
        <v>0.19129918246497174</v>
      </c>
      <c r="H11" s="1620">
        <f>'VA (2)'!J55</f>
        <v>0.1899403462867662</v>
      </c>
      <c r="I11" s="1620">
        <f>'VA (2)'!K55</f>
        <v>0.19020744745877799</v>
      </c>
      <c r="J11" s="1620">
        <f>'VA (2)'!L55</f>
        <v>0.17581010158088756</v>
      </c>
      <c r="K11" s="1620">
        <f>'VA (2)'!M55</f>
        <v>0.15628656392512935</v>
      </c>
      <c r="L11" s="1620">
        <f>'VA (2)'!N55</f>
        <v>0.16923171750566557</v>
      </c>
      <c r="M11" s="1620">
        <f>'VA (2)'!O55</f>
        <v>0.16676436831540103</v>
      </c>
      <c r="N11" s="1620">
        <f>'VA (2)'!P55</f>
        <v>0.158764556870025</v>
      </c>
      <c r="O11" s="1620">
        <f>'VA (2)'!Q55</f>
        <v>0.15074771528557929</v>
      </c>
      <c r="P11" s="1620">
        <f>'VA (2)'!R55</f>
        <v>0.14693158266125309</v>
      </c>
      <c r="Q11" s="1620">
        <f>'VA (2)'!S55</f>
        <v>0.1550262080009199</v>
      </c>
      <c r="R11" s="1620">
        <f>'VA (2)'!T55</f>
        <v>0.15234529532830388</v>
      </c>
      <c r="S11" s="1620">
        <f>'VA (2)'!U55</f>
        <v>0.15071414091242927</v>
      </c>
      <c r="T11" s="1620">
        <f>'VA (2)'!V55</f>
        <v>0.15117675810737363</v>
      </c>
      <c r="U11" s="1620">
        <f>'VA (2)'!W55</f>
        <v>0.14809261763275702</v>
      </c>
      <c r="V11" s="1620">
        <f>'VA (2)'!X55</f>
        <v>0.14254034802770674</v>
      </c>
      <c r="W11" s="1620">
        <f>'VA (2)'!Y55</f>
        <v>0.15184199759465081</v>
      </c>
      <c r="X11" s="1620">
        <f>'VA (2)'!Z55</f>
        <v>0.15808829248534997</v>
      </c>
      <c r="Y11" s="1620">
        <f>'VA (2)'!AA55</f>
        <v>0.15814811642356572</v>
      </c>
    </row>
    <row r="12" spans="1:25">
      <c r="A12" t="s">
        <v>61</v>
      </c>
      <c r="B12" s="1620">
        <f>'VA (2)'!D60</f>
        <v>0.14799066343296052</v>
      </c>
      <c r="C12" s="1620">
        <f>'VA (2)'!E60</f>
        <v>0.13868067348322258</v>
      </c>
      <c r="D12" s="1620">
        <f>'VA (2)'!F60</f>
        <v>0.13463140193087392</v>
      </c>
      <c r="E12" s="1620">
        <f>'VA (2)'!G60</f>
        <v>0.12842618713875639</v>
      </c>
      <c r="F12" s="1620">
        <f>'VA (2)'!H60</f>
        <v>0.12176426522999161</v>
      </c>
      <c r="G12" s="1620">
        <f>'VA (2)'!I60</f>
        <v>0.11672854959020752</v>
      </c>
      <c r="H12" s="1620">
        <f>'VA (2)'!J60</f>
        <v>0.11186362446801371</v>
      </c>
      <c r="I12" s="1620">
        <f>'VA (2)'!K60</f>
        <v>0.10746835971162991</v>
      </c>
      <c r="J12" s="1620">
        <f>'VA (2)'!L60</f>
        <v>0.10599206808767959</v>
      </c>
      <c r="K12" s="1620">
        <f>'VA (2)'!M60</f>
        <v>9.9637776223994418E-2</v>
      </c>
      <c r="L12" s="1620">
        <f>'VA (2)'!N60</f>
        <v>0.10485278498388202</v>
      </c>
      <c r="M12" s="1620">
        <f>'VA (2)'!O60</f>
        <v>0.10449881865335241</v>
      </c>
      <c r="N12" s="1620">
        <f>'VA (2)'!P60</f>
        <v>0.10457557733365544</v>
      </c>
      <c r="O12" s="1620">
        <f>'VA (2)'!Q60</f>
        <v>0.10749444437805025</v>
      </c>
      <c r="P12" s="1620">
        <f>'VA (2)'!R60</f>
        <v>0.10553947516578323</v>
      </c>
      <c r="Q12" s="1620">
        <f>'VA (2)'!S60</f>
        <v>0.10422812940673949</v>
      </c>
      <c r="R12" s="1620">
        <f>'VA (2)'!T60</f>
        <v>0.10223821303595679</v>
      </c>
      <c r="S12" s="1620">
        <f>'VA (2)'!U60</f>
        <v>0.10154871593805136</v>
      </c>
      <c r="T12" s="1620">
        <f>'VA (2)'!V60</f>
        <v>0.10034010505710339</v>
      </c>
      <c r="U12" s="1620">
        <f>'VA (2)'!W60</f>
        <v>9.8468312999697355E-2</v>
      </c>
      <c r="V12" s="1620">
        <f>'VA (2)'!X60</f>
        <v>9.9757795224955259E-2</v>
      </c>
      <c r="W12" s="1620">
        <f>'VA (2)'!Y60</f>
        <v>9.6489043581525172E-2</v>
      </c>
      <c r="X12" s="1620">
        <f>'VA (2)'!Z60</f>
        <v>9.0399641319246174E-2</v>
      </c>
      <c r="Y12" s="1620">
        <f>'VA (2)'!AA60</f>
        <v>9.1130805445365157E-2</v>
      </c>
    </row>
    <row r="13" spans="1:25">
      <c r="A13" t="s">
        <v>62</v>
      </c>
      <c r="B13" s="1620">
        <f>'VA (2)'!D65</f>
        <v>0.15676190239082508</v>
      </c>
      <c r="C13" s="1620">
        <f>'VA (2)'!E65</f>
        <v>0.14406876932388271</v>
      </c>
      <c r="D13" s="1620">
        <f>'VA (2)'!F65</f>
        <v>0.13942268177047776</v>
      </c>
      <c r="E13" s="1620">
        <f>'VA (2)'!G65</f>
        <v>0.13804554718769929</v>
      </c>
      <c r="F13" s="1620">
        <f>'VA (2)'!H65</f>
        <v>0.13669097165127586</v>
      </c>
      <c r="G13" s="1620">
        <f>'VA (2)'!I65</f>
        <v>0.13470624888540639</v>
      </c>
      <c r="H13" s="1620">
        <f>'VA (2)'!J65</f>
        <v>0.13490152754194754</v>
      </c>
      <c r="I13" s="1620">
        <f>'VA (2)'!K65</f>
        <v>0.13243741103795681</v>
      </c>
      <c r="J13" s="1620">
        <f>'VA (2)'!L65</f>
        <v>0.12664280293167116</v>
      </c>
      <c r="K13" s="1620">
        <f>'VA (2)'!M65</f>
        <v>0.12092634898906568</v>
      </c>
      <c r="L13" s="1620">
        <f>'VA (2)'!N65</f>
        <v>0.12322982190795394</v>
      </c>
      <c r="M13" s="1620">
        <f>'VA (2)'!O65</f>
        <v>0.12379340576799032</v>
      </c>
      <c r="N13" s="1620">
        <f>'VA (2)'!P65</f>
        <v>0.12290717303834832</v>
      </c>
      <c r="O13" s="1620">
        <f>'VA (2)'!Q65</f>
        <v>0.12241406716541546</v>
      </c>
      <c r="P13" s="1620">
        <f>'VA (2)'!R65</f>
        <v>0.12099387336414057</v>
      </c>
      <c r="Q13" s="1620">
        <f>'VA (2)'!S65</f>
        <v>0.12102422613921007</v>
      </c>
      <c r="R13" s="1620">
        <f>'VA (2)'!T65</f>
        <v>0.11639812578259028</v>
      </c>
      <c r="S13" s="1620">
        <f>'VA (2)'!U65</f>
        <v>0.11677466624344378</v>
      </c>
      <c r="T13" s="1620">
        <f>'VA (2)'!V65</f>
        <v>0.11787715951185675</v>
      </c>
      <c r="U13" s="1620">
        <f>'VA (2)'!W65</f>
        <v>0.11482861890170991</v>
      </c>
      <c r="V13" s="1620">
        <f>'VA (2)'!X65</f>
        <v>0.10935593837093763</v>
      </c>
      <c r="W13" s="1620">
        <f>'VA (2)'!Y65</f>
        <v>0.11110130795845569</v>
      </c>
      <c r="X13" s="1620">
        <f>'VA (2)'!Z65</f>
        <v>0.11310562110843948</v>
      </c>
      <c r="Y13" s="1620">
        <f>'VA (2)'!AA65</f>
        <v>0.11256176211687287</v>
      </c>
    </row>
    <row r="15" spans="1:25">
      <c r="A15" s="1621"/>
      <c r="B15" s="1621" t="s">
        <v>3</v>
      </c>
      <c r="C15" s="1621" t="s">
        <v>4</v>
      </c>
      <c r="D15" s="1621" t="s">
        <v>5</v>
      </c>
      <c r="E15" s="1621" t="s">
        <v>6</v>
      </c>
      <c r="F15" s="1621" t="s">
        <v>7</v>
      </c>
      <c r="G15" s="1621" t="s">
        <v>8</v>
      </c>
      <c r="H15" s="1621" t="s">
        <v>9</v>
      </c>
      <c r="I15" s="1621" t="s">
        <v>10</v>
      </c>
      <c r="J15" s="1621" t="s">
        <v>11</v>
      </c>
      <c r="K15" s="1621" t="s">
        <v>12</v>
      </c>
      <c r="L15" s="1621" t="s">
        <v>13</v>
      </c>
      <c r="M15" s="1621" t="s">
        <v>14</v>
      </c>
      <c r="N15" s="1621" t="s">
        <v>15</v>
      </c>
      <c r="O15" s="1621" t="s">
        <v>16</v>
      </c>
      <c r="P15" s="1621" t="s">
        <v>17</v>
      </c>
      <c r="Q15" s="1621" t="s">
        <v>18</v>
      </c>
      <c r="R15" s="1621" t="s">
        <v>19</v>
      </c>
      <c r="S15" s="1621" t="s">
        <v>20</v>
      </c>
      <c r="T15" s="1621" t="s">
        <v>21</v>
      </c>
      <c r="U15" s="1621" t="s">
        <v>22</v>
      </c>
      <c r="V15" s="1621" t="s">
        <v>23</v>
      </c>
      <c r="W15" s="1621" t="s">
        <v>24</v>
      </c>
      <c r="X15" s="1621" t="s">
        <v>25</v>
      </c>
      <c r="Y15" s="1621" t="s">
        <v>26</v>
      </c>
    </row>
    <row r="16" spans="1:25">
      <c r="A16" s="1621" t="s">
        <v>52</v>
      </c>
      <c r="B16" s="1621">
        <v>0.25493837574587136</v>
      </c>
      <c r="C16" s="1621">
        <v>0.25756176680771792</v>
      </c>
      <c r="D16" s="1621">
        <v>0.24303104132025644</v>
      </c>
      <c r="E16" s="1621">
        <v>0.23573396179152267</v>
      </c>
      <c r="F16" s="1621">
        <v>0.24995342413927629</v>
      </c>
      <c r="G16" s="1621">
        <v>0.24930970315470619</v>
      </c>
      <c r="H16" s="1621">
        <v>0.25523121308916696</v>
      </c>
      <c r="I16" s="1621">
        <v>0.25573627043207214</v>
      </c>
      <c r="J16" s="1621">
        <v>0.24168993749911266</v>
      </c>
      <c r="K16" s="1621">
        <v>0.22488403706779364</v>
      </c>
      <c r="L16" s="1621">
        <v>0.2284726612856873</v>
      </c>
      <c r="M16" s="1621">
        <v>0.24187917940212347</v>
      </c>
      <c r="N16" s="1621">
        <v>0.24123371385810466</v>
      </c>
      <c r="O16" s="1621">
        <v>0.24263087305758027</v>
      </c>
      <c r="P16" s="1621">
        <v>0.25928074611871754</v>
      </c>
      <c r="Q16" s="1621">
        <v>0.26339742089493556</v>
      </c>
      <c r="R16" s="1621">
        <v>0.26388207323482715</v>
      </c>
      <c r="S16" s="1621">
        <v>0.25759323576376231</v>
      </c>
      <c r="T16" s="1621">
        <v>0.24719623680994235</v>
      </c>
      <c r="U16" s="1621">
        <v>0.24445542994150379</v>
      </c>
      <c r="V16" s="1621">
        <v>0.22803791874350704</v>
      </c>
      <c r="W16" s="1621">
        <v>0.21549910480130208</v>
      </c>
      <c r="X16" s="1621">
        <v>0.21304156994186618</v>
      </c>
      <c r="Y16" s="1621">
        <v>0.21798834202242481</v>
      </c>
    </row>
    <row r="17" spans="1:27">
      <c r="A17" s="1621" t="s">
        <v>55</v>
      </c>
      <c r="B17" s="1621">
        <v>0.22554468565676333</v>
      </c>
      <c r="C17" s="1621">
        <v>0.22300884597743931</v>
      </c>
      <c r="D17" s="1621">
        <v>0.21613334883932186</v>
      </c>
      <c r="E17" s="1621">
        <v>0.21734417908789308</v>
      </c>
      <c r="F17" s="1621">
        <v>0.21932347583417633</v>
      </c>
      <c r="G17" s="1621">
        <v>0.21944652727629391</v>
      </c>
      <c r="H17" s="1621">
        <v>0.2258519847185346</v>
      </c>
      <c r="I17" s="1621">
        <v>0.22934392998685671</v>
      </c>
      <c r="J17" s="1621">
        <v>0.2207562371374481</v>
      </c>
      <c r="K17" s="1621">
        <v>0.19460669248051152</v>
      </c>
      <c r="L17" s="1621">
        <v>0.21707141277270939</v>
      </c>
      <c r="M17" s="1621">
        <v>0.22558953998490497</v>
      </c>
      <c r="N17" s="1621">
        <v>0.22465233795202866</v>
      </c>
      <c r="O17" s="1621">
        <v>0.2216879476895951</v>
      </c>
      <c r="P17" s="1621">
        <v>0.225526524612709</v>
      </c>
      <c r="Q17" s="1621">
        <v>0.22594485266196138</v>
      </c>
      <c r="R17" s="1621">
        <v>0.22891744472398973</v>
      </c>
      <c r="S17" s="1621">
        <v>0.22617078241720717</v>
      </c>
      <c r="T17" s="1621">
        <v>0.22228556073279032</v>
      </c>
      <c r="U17" s="1621">
        <v>0.21671599763616503</v>
      </c>
      <c r="V17" s="1621">
        <v>0.20745970389774498</v>
      </c>
      <c r="W17" s="1621">
        <v>0.2090414242499718</v>
      </c>
      <c r="X17" s="1621">
        <v>0.202822930811587</v>
      </c>
      <c r="Y17" s="1621">
        <v>0.20285694339530883</v>
      </c>
    </row>
    <row r="18" spans="1:27">
      <c r="A18" s="1621" t="s">
        <v>56</v>
      </c>
      <c r="B18" s="1621">
        <v>0.22381577909682937</v>
      </c>
      <c r="C18" s="1621">
        <v>0.2216221296132479</v>
      </c>
      <c r="D18" s="1621">
        <v>0.21366430863648231</v>
      </c>
      <c r="E18" s="1621">
        <v>0.21643263166170346</v>
      </c>
      <c r="F18" s="1621">
        <v>0.2216855113209201</v>
      </c>
      <c r="G18" s="1621">
        <v>0.22089289853863167</v>
      </c>
      <c r="H18" s="1621">
        <v>0.22698995465956362</v>
      </c>
      <c r="I18" s="1621">
        <v>0.22162931595140384</v>
      </c>
      <c r="J18" s="1621">
        <v>0.21331431642475032</v>
      </c>
      <c r="K18" s="1621">
        <v>0.20193189933055847</v>
      </c>
      <c r="L18" s="1621">
        <v>0.21370718775551537</v>
      </c>
      <c r="M18" s="1621">
        <v>0.2169839662699318</v>
      </c>
      <c r="N18" s="1621">
        <v>0.21980269009789052</v>
      </c>
      <c r="O18" s="1621">
        <v>0.22153146497541132</v>
      </c>
      <c r="P18" s="1621">
        <v>0.22984558903471194</v>
      </c>
      <c r="Q18" s="1621">
        <v>0.23981588169626919</v>
      </c>
      <c r="R18" s="1621">
        <v>0.23042879530760593</v>
      </c>
      <c r="S18" s="1621">
        <v>0.22518603664416123</v>
      </c>
      <c r="T18" s="1621">
        <v>0.21774770276320421</v>
      </c>
      <c r="U18" s="1621">
        <v>0.20492375181637426</v>
      </c>
      <c r="V18" s="1621">
        <v>0.20439052836862712</v>
      </c>
      <c r="W18" s="1621">
        <v>0.19507038174991126</v>
      </c>
      <c r="X18" s="1621">
        <v>0.19797104331978535</v>
      </c>
      <c r="Y18" s="1621">
        <v>0.19912934473145019</v>
      </c>
    </row>
    <row r="19" spans="1:27">
      <c r="A19" s="1621" t="s">
        <v>57</v>
      </c>
      <c r="B19" s="1621">
        <v>0.19611932481997715</v>
      </c>
      <c r="C19" s="1621">
        <v>0.19018878126731212</v>
      </c>
      <c r="D19" s="1621">
        <v>0.18641864671146363</v>
      </c>
      <c r="E19" s="1621">
        <v>0.17833934823447606</v>
      </c>
      <c r="F19" s="1621">
        <v>0.17619227149958064</v>
      </c>
      <c r="G19" s="1621">
        <v>0.17252914760828889</v>
      </c>
      <c r="H19" s="1621">
        <v>0.17416976222730277</v>
      </c>
      <c r="I19" s="1621">
        <v>0.17772760859224368</v>
      </c>
      <c r="J19" s="1621">
        <v>0.17150311243162555</v>
      </c>
      <c r="K19" s="1621">
        <v>0.15177367488449869</v>
      </c>
      <c r="L19" s="1621">
        <v>0.15818227629281131</v>
      </c>
      <c r="M19" s="1621">
        <v>0.15825436424470185</v>
      </c>
      <c r="N19" s="1621">
        <v>0.1542980563806737</v>
      </c>
      <c r="O19" s="1621">
        <v>0.15421839109680147</v>
      </c>
      <c r="P19" s="1621">
        <v>0.1554954296190873</v>
      </c>
      <c r="Q19" s="1621">
        <v>0.16013887983527425</v>
      </c>
      <c r="R19" s="1621">
        <v>0.16471763196388017</v>
      </c>
      <c r="S19" s="1621">
        <v>0.16625619352677676</v>
      </c>
      <c r="T19" s="1621">
        <v>0.16726590395603561</v>
      </c>
      <c r="U19" s="1621">
        <v>0.16595583195277802</v>
      </c>
      <c r="V19" s="1621">
        <v>0.16132418917307575</v>
      </c>
      <c r="W19" s="1621">
        <v>0.17282656743253177</v>
      </c>
      <c r="X19" s="1621">
        <v>0.17326054940572086</v>
      </c>
      <c r="Y19" s="1621">
        <v>0.17481628768925292</v>
      </c>
    </row>
    <row r="20" spans="1:27">
      <c r="A20" s="1621" t="s">
        <v>53</v>
      </c>
      <c r="B20" s="1621">
        <v>0.2761449821914938</v>
      </c>
      <c r="C20" s="1621">
        <v>0.26817349768633086</v>
      </c>
      <c r="D20" s="1621">
        <v>0.26084718679900437</v>
      </c>
      <c r="E20" s="1621">
        <v>0.25157113937819137</v>
      </c>
      <c r="F20" s="1621">
        <v>0.24602204062841687</v>
      </c>
      <c r="G20" s="1621">
        <v>0.24280055594162614</v>
      </c>
      <c r="H20" s="1621">
        <v>0.25019572457902628</v>
      </c>
      <c r="I20" s="1621">
        <v>0.25223452284483544</v>
      </c>
      <c r="J20" s="1621">
        <v>0.23627492277450154</v>
      </c>
      <c r="K20" s="1621">
        <v>0.19046990330328065</v>
      </c>
      <c r="L20" s="1621">
        <v>0.19469107162377175</v>
      </c>
      <c r="M20" s="1621">
        <v>0.18878292912245459</v>
      </c>
      <c r="N20" s="1621">
        <v>0.16904811449446255</v>
      </c>
      <c r="O20" s="1621">
        <v>0.1701244576387303</v>
      </c>
      <c r="P20" s="1621">
        <v>0.16947814712913264</v>
      </c>
      <c r="Q20" s="1621">
        <v>0.1719623386216553</v>
      </c>
      <c r="R20" s="1621">
        <v>0.17141271491920493</v>
      </c>
      <c r="S20" s="1621">
        <v>0.17797365452082034</v>
      </c>
      <c r="T20" s="1621">
        <v>0.17170877742789772</v>
      </c>
      <c r="U20" s="1621">
        <v>0.17038601602330664</v>
      </c>
      <c r="V20" s="1621">
        <v>0.16787200438126812</v>
      </c>
      <c r="W20" s="1621">
        <v>0.1726186329287947</v>
      </c>
      <c r="X20" s="1621">
        <v>0.18140599379594097</v>
      </c>
      <c r="Y20" s="1621">
        <v>0.1704812182062698</v>
      </c>
    </row>
    <row r="21" spans="1:27">
      <c r="A21" s="1621" t="s">
        <v>60</v>
      </c>
      <c r="B21" s="1621">
        <v>0.22338921675260343</v>
      </c>
      <c r="C21" s="1621">
        <v>0.21349223858613625</v>
      </c>
      <c r="D21" s="1621">
        <v>0.20979802134522546</v>
      </c>
      <c r="E21" s="1621">
        <v>0.20140730922742806</v>
      </c>
      <c r="F21" s="1621">
        <v>0.19311444791133608</v>
      </c>
      <c r="G21" s="1621">
        <v>0.19129918246497174</v>
      </c>
      <c r="H21" s="1621">
        <v>0.1899403462867662</v>
      </c>
      <c r="I21" s="1621">
        <v>0.19020744745877799</v>
      </c>
      <c r="J21" s="1621">
        <v>0.17581010158088756</v>
      </c>
      <c r="K21" s="1621">
        <v>0.15628656392512935</v>
      </c>
      <c r="L21" s="1621">
        <v>0.16923171750566557</v>
      </c>
      <c r="M21" s="1621">
        <v>0.16676436831540103</v>
      </c>
      <c r="N21" s="1621">
        <v>0.158764556870025</v>
      </c>
      <c r="O21" s="1621">
        <v>0.15074771528557929</v>
      </c>
      <c r="P21" s="1621">
        <v>0.14693158266125309</v>
      </c>
      <c r="Q21" s="1621">
        <v>0.1550262080009199</v>
      </c>
      <c r="R21" s="1621">
        <v>0.15234529532830388</v>
      </c>
      <c r="S21" s="1621">
        <v>0.15071414091242927</v>
      </c>
      <c r="T21" s="1621">
        <v>0.15117675810737363</v>
      </c>
      <c r="U21" s="1621">
        <v>0.14809261763275702</v>
      </c>
      <c r="V21" s="1621">
        <v>0.14254034802770674</v>
      </c>
      <c r="W21" s="1621">
        <v>0.15184199759465081</v>
      </c>
      <c r="X21" s="1621">
        <v>0.15808829248534997</v>
      </c>
      <c r="Y21" s="1621">
        <v>0.15814811642356572</v>
      </c>
    </row>
    <row r="22" spans="1:27">
      <c r="A22" s="1621" t="s">
        <v>51</v>
      </c>
      <c r="B22" s="1621">
        <v>0.19664525463924831</v>
      </c>
      <c r="C22" s="1621">
        <v>0.19021664311697173</v>
      </c>
      <c r="D22" s="1621">
        <v>0.187651572799718</v>
      </c>
      <c r="E22" s="1621">
        <v>0.18087052708227955</v>
      </c>
      <c r="F22" s="1621">
        <v>0.18032444588427812</v>
      </c>
      <c r="G22" s="1621">
        <v>0.17774854991552538</v>
      </c>
      <c r="H22" s="1621">
        <v>0.16837653341498215</v>
      </c>
      <c r="I22" s="1621">
        <v>0.1687931298230301</v>
      </c>
      <c r="J22" s="1621">
        <v>0.15675480279249898</v>
      </c>
      <c r="K22" s="1621">
        <v>0.14355569114328856</v>
      </c>
      <c r="L22" s="1621">
        <v>0.14681291887681752</v>
      </c>
      <c r="M22" s="1621">
        <v>0.14455301335206977</v>
      </c>
      <c r="N22" s="1621">
        <v>0.14100079796830531</v>
      </c>
      <c r="O22" s="1621">
        <v>0.14153132053456882</v>
      </c>
      <c r="P22" s="1621">
        <v>0.14040640326224721</v>
      </c>
      <c r="Q22" s="1621">
        <v>0.14017945026813927</v>
      </c>
      <c r="R22" s="1621">
        <v>0.13706938588525175</v>
      </c>
      <c r="S22" s="1621">
        <v>0.13936768256341356</v>
      </c>
      <c r="T22" s="1621">
        <v>0.13822135770530219</v>
      </c>
      <c r="U22" s="1621">
        <v>0.13870200464618515</v>
      </c>
      <c r="V22" s="1621">
        <v>0.13326909012526231</v>
      </c>
      <c r="W22" s="1621">
        <v>0.12019419832181985</v>
      </c>
      <c r="X22" s="1621">
        <v>0.13486214179189793</v>
      </c>
      <c r="Y22" s="1621">
        <v>0.12449682008846301</v>
      </c>
    </row>
    <row r="23" spans="1:27">
      <c r="A23" s="1621" t="s">
        <v>58</v>
      </c>
      <c r="B23" s="1621">
        <v>0.1415833072642762</v>
      </c>
      <c r="C23" s="1621">
        <v>0.14040768918055635</v>
      </c>
      <c r="D23" s="1621">
        <v>0.13334030956664233</v>
      </c>
      <c r="E23" s="1621">
        <v>0.12833133148815429</v>
      </c>
      <c r="F23" s="1621">
        <v>0.12951356921439613</v>
      </c>
      <c r="G23" s="1621">
        <v>0.13025530177291206</v>
      </c>
      <c r="H23" s="1621">
        <v>0.12653216028134859</v>
      </c>
      <c r="I23" s="1621">
        <v>0.12732645455807504</v>
      </c>
      <c r="J23" s="1621">
        <v>0.12125066790768223</v>
      </c>
      <c r="K23" s="1621">
        <v>0.10987982558757843</v>
      </c>
      <c r="L23" s="1621">
        <v>0.10914791429638443</v>
      </c>
      <c r="M23" s="1621">
        <v>0.1124736705427475</v>
      </c>
      <c r="N23" s="1621">
        <v>0.11165288350488523</v>
      </c>
      <c r="O23" s="1621">
        <v>0.10732551143200962</v>
      </c>
      <c r="P23" s="1621">
        <v>0.10761534787767783</v>
      </c>
      <c r="Q23" s="1621">
        <v>0.11305777644648246</v>
      </c>
      <c r="R23" s="1621">
        <v>0.11475806752008344</v>
      </c>
      <c r="S23" s="1621">
        <v>0.11789253111168656</v>
      </c>
      <c r="T23" s="1621">
        <v>0.11927818215155275</v>
      </c>
      <c r="U23" s="1621">
        <v>0.11692638889640139</v>
      </c>
      <c r="V23" s="1621">
        <v>0.11787938838998607</v>
      </c>
      <c r="W23" s="1621">
        <v>0.12110946913720587</v>
      </c>
      <c r="X23" s="1621">
        <v>0.1157836189755611</v>
      </c>
      <c r="Y23" s="1621">
        <v>0.12030134582843079</v>
      </c>
    </row>
    <row r="24" spans="1:27">
      <c r="A24" s="1621" t="s">
        <v>59</v>
      </c>
      <c r="B24" s="1621">
        <v>0.17897025968620189</v>
      </c>
      <c r="C24" s="1621">
        <v>0.17365393162767695</v>
      </c>
      <c r="D24" s="1621">
        <v>0.1666532526541453</v>
      </c>
      <c r="E24" s="1621">
        <v>0.16095701349387928</v>
      </c>
      <c r="F24" s="1621">
        <v>0.15538645549781407</v>
      </c>
      <c r="G24" s="1621">
        <v>0.15043377737443145</v>
      </c>
      <c r="H24" s="1621">
        <v>0.14624797664823849</v>
      </c>
      <c r="I24" s="1621">
        <v>0.13990053522307483</v>
      </c>
      <c r="J24" s="1621">
        <v>0.13448499176829506</v>
      </c>
      <c r="K24" s="1621">
        <v>0.12087409391915208</v>
      </c>
      <c r="L24" s="1621">
        <v>0.12095506367225861</v>
      </c>
      <c r="M24" s="1621">
        <v>0.12153234984472033</v>
      </c>
      <c r="N24" s="1621">
        <v>0.11752639194490876</v>
      </c>
      <c r="O24" s="1621">
        <v>0.11886212313668024</v>
      </c>
      <c r="P24" s="1621">
        <v>0.12071827261268704</v>
      </c>
      <c r="Q24" s="1621">
        <v>0.12119408544683057</v>
      </c>
      <c r="R24" s="1621">
        <v>0.12065528742397488</v>
      </c>
      <c r="S24" s="1621">
        <v>0.12255235496012711</v>
      </c>
      <c r="T24" s="1621">
        <v>0.11913157139669078</v>
      </c>
      <c r="U24" s="1621">
        <v>0.11784689903406774</v>
      </c>
      <c r="V24" s="1621">
        <v>0.11887514985974292</v>
      </c>
      <c r="W24" s="1621">
        <v>0.12432202897384666</v>
      </c>
      <c r="X24" s="1621">
        <v>0.12042178683748496</v>
      </c>
      <c r="Y24" s="1621">
        <v>0.11932240270945325</v>
      </c>
    </row>
    <row r="25" spans="1:27">
      <c r="A25" s="1621" t="s">
        <v>65</v>
      </c>
      <c r="B25" s="1621">
        <v>0.15676190239082508</v>
      </c>
      <c r="C25" s="1621">
        <v>0.14406876932388271</v>
      </c>
      <c r="D25" s="1621">
        <v>0.13942268177047776</v>
      </c>
      <c r="E25" s="1621">
        <v>0.13804554718769929</v>
      </c>
      <c r="F25" s="1621">
        <v>0.13669097165127586</v>
      </c>
      <c r="G25" s="1621">
        <v>0.13470624888540639</v>
      </c>
      <c r="H25" s="1621">
        <v>0.13490152754194754</v>
      </c>
      <c r="I25" s="1621">
        <v>0.13243741103795681</v>
      </c>
      <c r="J25" s="1621">
        <v>0.12664280293167116</v>
      </c>
      <c r="K25" s="1621">
        <v>0.12092634898906568</v>
      </c>
      <c r="L25" s="1621">
        <v>0.12322982190795394</v>
      </c>
      <c r="M25" s="1621">
        <v>0.12379340576799032</v>
      </c>
      <c r="N25" s="1621">
        <v>0.12290717303834832</v>
      </c>
      <c r="O25" s="1621">
        <v>0.12241406716541546</v>
      </c>
      <c r="P25" s="1621">
        <v>0.12099387336414057</v>
      </c>
      <c r="Q25" s="1621">
        <v>0.12102422613921007</v>
      </c>
      <c r="R25" s="1621">
        <v>0.11639812578259028</v>
      </c>
      <c r="S25" s="1621">
        <v>0.11677466624344378</v>
      </c>
      <c r="T25" s="1621">
        <v>0.11787715951185675</v>
      </c>
      <c r="U25" s="1621">
        <v>0.11482861890170991</v>
      </c>
      <c r="V25" s="1621">
        <v>0.10935593837093763</v>
      </c>
      <c r="W25" s="1621">
        <v>0.11110130795845569</v>
      </c>
      <c r="X25" s="1621">
        <v>0.11310562110843948</v>
      </c>
      <c r="Y25" s="1621">
        <v>0.11256176211687287</v>
      </c>
    </row>
    <row r="26" spans="1:27">
      <c r="A26" s="1621" t="s">
        <v>54</v>
      </c>
      <c r="B26" s="1621">
        <v>0.16070237557686942</v>
      </c>
      <c r="C26" s="1621">
        <v>0.15513971983606842</v>
      </c>
      <c r="D26" s="1621">
        <v>0.14987156447945679</v>
      </c>
      <c r="E26" s="1621">
        <v>0.14458675323868189</v>
      </c>
      <c r="F26" s="1621">
        <v>0.14005663935449533</v>
      </c>
      <c r="G26" s="1621">
        <v>0.13547475839380652</v>
      </c>
      <c r="H26" s="1621">
        <v>0.13026179371555158</v>
      </c>
      <c r="I26" s="1621">
        <v>0.12925341726876655</v>
      </c>
      <c r="J26" s="1621">
        <v>0.12322100973862025</v>
      </c>
      <c r="K26" s="1621">
        <v>0.1168191781785142</v>
      </c>
      <c r="L26" s="1621">
        <v>0.11444135594067513</v>
      </c>
      <c r="M26" s="1621">
        <v>0.1152218888675971</v>
      </c>
      <c r="N26" s="1621">
        <v>0.11463357640897391</v>
      </c>
      <c r="O26" s="1621">
        <v>0.11476637043410784</v>
      </c>
      <c r="P26" s="1621">
        <v>0.1141021801155413</v>
      </c>
      <c r="Q26" s="1621">
        <v>0.11589018833742712</v>
      </c>
      <c r="R26" s="1621">
        <v>0.11436471666591809</v>
      </c>
      <c r="S26" s="1621">
        <v>0.11302051755481016</v>
      </c>
      <c r="T26" s="1621">
        <v>0.1118436463710782</v>
      </c>
      <c r="U26" s="1621">
        <v>0.11208255137491237</v>
      </c>
      <c r="V26" s="1621">
        <v>0.10422338395479953</v>
      </c>
      <c r="W26" s="1621">
        <v>0.10309845910391545</v>
      </c>
      <c r="X26" s="1621">
        <v>0.10687551491212505</v>
      </c>
      <c r="Y26" s="1621">
        <v>0.10828490217181334</v>
      </c>
    </row>
    <row r="27" spans="1:27">
      <c r="A27" s="1639" t="s">
        <v>66</v>
      </c>
      <c r="B27" s="1621">
        <v>0.14799066343296052</v>
      </c>
      <c r="C27" s="1621">
        <v>0.13868067348322258</v>
      </c>
      <c r="D27" s="1621">
        <v>0.13463140193087392</v>
      </c>
      <c r="E27" s="1621">
        <v>0.12842618713875639</v>
      </c>
      <c r="F27" s="1621">
        <v>0.12176426522999161</v>
      </c>
      <c r="G27" s="1621">
        <v>0.11672854959020752</v>
      </c>
      <c r="H27" s="1621">
        <v>0.11186362446801371</v>
      </c>
      <c r="I27" s="1621">
        <v>0.10746835971162991</v>
      </c>
      <c r="J27" s="1621">
        <v>0.10599206808767959</v>
      </c>
      <c r="K27" s="1621">
        <v>9.9637776223994418E-2</v>
      </c>
      <c r="L27" s="1621">
        <v>0.10485278498388202</v>
      </c>
      <c r="M27" s="1621">
        <v>0.10449881865335241</v>
      </c>
      <c r="N27" s="1621">
        <v>0.10457557733365544</v>
      </c>
      <c r="O27" s="1621">
        <v>0.10749444437805025</v>
      </c>
      <c r="P27" s="1621">
        <v>0.10553947516578323</v>
      </c>
      <c r="Q27" s="1621">
        <v>0.10422812940673949</v>
      </c>
      <c r="R27" s="1621">
        <v>0.10223821303595679</v>
      </c>
      <c r="S27" s="1621">
        <v>0.10154871593805136</v>
      </c>
      <c r="T27" s="1621">
        <v>0.10034010505710339</v>
      </c>
      <c r="U27" s="1621">
        <v>9.8468312999697355E-2</v>
      </c>
      <c r="V27" s="1621">
        <v>9.9757795224955259E-2</v>
      </c>
      <c r="W27" s="1621">
        <v>9.6489043581525172E-2</v>
      </c>
      <c r="X27" s="1621">
        <v>9.0399641319246174E-2</v>
      </c>
      <c r="Y27" s="1621">
        <v>9.1130805445365157E-2</v>
      </c>
    </row>
    <row r="31" spans="1:27">
      <c r="AA31" s="1637" t="s">
        <v>64</v>
      </c>
    </row>
  </sheetData>
  <sortState ref="A16:Y27">
    <sortCondition descending="1" ref="Y16:Y2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1"/>
  <sheetViews>
    <sheetView topLeftCell="A6" workbookViewId="0">
      <selection activeCell="A21" sqref="A21"/>
    </sheetView>
  </sheetViews>
  <sheetFormatPr baseColWidth="10" defaultRowHeight="15"/>
  <sheetData>
    <row r="1" spans="1:25">
      <c r="B1" t="str">
        <f>'VA (2)'!D4</f>
        <v>2000</v>
      </c>
      <c r="C1" t="str">
        <f>'VA (2)'!E4</f>
        <v>2001</v>
      </c>
      <c r="D1" t="str">
        <f>'VA (2)'!F4</f>
        <v>2002</v>
      </c>
      <c r="E1" t="str">
        <f>'VA (2)'!G4</f>
        <v>2003</v>
      </c>
      <c r="F1" t="str">
        <f>'VA (2)'!H4</f>
        <v>2004</v>
      </c>
      <c r="G1" t="str">
        <f>'VA (2)'!I4</f>
        <v>2005</v>
      </c>
      <c r="H1" t="str">
        <f>'VA (2)'!J4</f>
        <v>2006</v>
      </c>
      <c r="I1" t="str">
        <f>'VA (2)'!K4</f>
        <v>2007</v>
      </c>
      <c r="J1" t="str">
        <f>'VA (2)'!L4</f>
        <v>2008</v>
      </c>
      <c r="K1" t="str">
        <f>'VA (2)'!M4</f>
        <v>2009</v>
      </c>
      <c r="L1" t="str">
        <f>'VA (2)'!N4</f>
        <v>2010</v>
      </c>
      <c r="M1" t="str">
        <f>'VA (2)'!O4</f>
        <v>2011</v>
      </c>
      <c r="N1" t="str">
        <f>'VA (2)'!P4</f>
        <v>2012</v>
      </c>
      <c r="O1" t="str">
        <f>'VA (2)'!Q4</f>
        <v>2013</v>
      </c>
      <c r="P1" t="str">
        <f>'VA (2)'!R4</f>
        <v>2014</v>
      </c>
      <c r="Q1" t="str">
        <f>'VA (2)'!S4</f>
        <v>2015</v>
      </c>
      <c r="R1" t="str">
        <f>'VA (2)'!T4</f>
        <v>2016</v>
      </c>
      <c r="S1" t="str">
        <f>'VA (2)'!U4</f>
        <v>2017</v>
      </c>
      <c r="T1" t="str">
        <f>'VA (2)'!V4</f>
        <v>2018</v>
      </c>
      <c r="U1" t="str">
        <f>'VA (2)'!W4</f>
        <v>2019</v>
      </c>
      <c r="V1" t="str">
        <f>'VA (2)'!X4</f>
        <v>2020</v>
      </c>
      <c r="W1" t="str">
        <f>'VA (2)'!Y4</f>
        <v>2021</v>
      </c>
      <c r="X1" t="str">
        <f>'VA (2)'!Z4</f>
        <v>2022</v>
      </c>
      <c r="Y1" t="str">
        <f>'VA (2)'!AA4</f>
        <v>2023</v>
      </c>
    </row>
    <row r="2" spans="1:25">
      <c r="A2" t="s">
        <v>51</v>
      </c>
      <c r="B2" s="1638">
        <f>VA!D9*100/VA!$D9</f>
        <v>100</v>
      </c>
      <c r="C2" s="1638">
        <f>VA!E9*100/VA!$D9</f>
        <v>100.70884428360472</v>
      </c>
      <c r="D2" s="1638">
        <f>VA!F9*100/VA!$D9</f>
        <v>101.13094597667727</v>
      </c>
      <c r="E2" s="1638">
        <f>VA!G9*100/VA!$D9</f>
        <v>100.92858628713871</v>
      </c>
      <c r="F2" s="1638">
        <f>VA!H9*100/VA!$D9</f>
        <v>106.06596891643238</v>
      </c>
      <c r="G2" s="1638">
        <f>VA!I9*100/VA!$D9</f>
        <v>108.87437238646386</v>
      </c>
      <c r="H2" s="1638">
        <f>VA!J9*100/VA!$D9</f>
        <v>106.34767751860194</v>
      </c>
      <c r="I2" s="1638">
        <f>VA!K9*100/VA!$D9</f>
        <v>113.09258398203822</v>
      </c>
      <c r="J2" s="1638">
        <f>VA!L9*100/VA!$D9</f>
        <v>109.31436631612468</v>
      </c>
      <c r="K2" s="1638">
        <f>VA!M9*100/VA!$D9</f>
        <v>100.87258501992213</v>
      </c>
      <c r="L2" s="1638">
        <f>VA!N9*100/VA!$D9</f>
        <v>105.03188906511849</v>
      </c>
      <c r="M2" s="1638">
        <f>VA!O9*100/VA!$D9</f>
        <v>105.6788212071603</v>
      </c>
      <c r="N2" s="1638">
        <f>VA!P9*100/VA!$D9</f>
        <v>103.92213143130029</v>
      </c>
      <c r="O2" s="1638">
        <f>VA!Q9*100/VA!$D9</f>
        <v>106.04192421390435</v>
      </c>
      <c r="P2" s="1638">
        <f>VA!R9*100/VA!$D9</f>
        <v>107.74894309735127</v>
      </c>
      <c r="Q2" s="1638">
        <f>VA!S9*100/VA!$D9</f>
        <v>109.27437420787264</v>
      </c>
      <c r="R2" s="1638">
        <f>VA!T9*100/VA!$D9</f>
        <v>107.09672879629038</v>
      </c>
      <c r="S2" s="1638">
        <f>VA!U9*100/VA!$D9</f>
        <v>109.79598665425873</v>
      </c>
      <c r="T2" s="1638">
        <f>VA!V9*100/VA!$D9</f>
        <v>111.16218745689007</v>
      </c>
      <c r="U2" s="1638">
        <f>VA!W9*100/VA!$D9</f>
        <v>114.56399597751771</v>
      </c>
      <c r="V2" s="1638">
        <f>VA!X9*100/VA!$D9</f>
        <v>106.73063322530191</v>
      </c>
      <c r="W2" s="1638">
        <f>VA!Y9*100/VA!$D9</f>
        <v>101.31016292494357</v>
      </c>
      <c r="X2" s="1638">
        <f>VA!Z9*100/VA!$D9</f>
        <v>113.79870722395685</v>
      </c>
      <c r="Y2" s="1638">
        <f>VA!AA9*100/VA!$D9</f>
        <v>111.9950140943087</v>
      </c>
    </row>
    <row r="3" spans="1:25">
      <c r="A3" t="s">
        <v>52</v>
      </c>
      <c r="B3" s="1638">
        <f>VA!D14*100/VA!$D14</f>
        <v>100</v>
      </c>
      <c r="C3" s="1638">
        <f>VA!E14*100/VA!$D14</f>
        <v>103.80396088256357</v>
      </c>
      <c r="D3" s="1638">
        <f>VA!F14*100/VA!$D14</f>
        <v>108.39988562361447</v>
      </c>
      <c r="E3" s="1638">
        <f>VA!G14*100/VA!$D14</f>
        <v>109.26989122480715</v>
      </c>
      <c r="F3" s="1638">
        <f>VA!H14*100/VA!$D14</f>
        <v>119.23916913993261</v>
      </c>
      <c r="G3" s="1638">
        <f>VA!I14*100/VA!$D14</f>
        <v>136.88610490849976</v>
      </c>
      <c r="H3" s="1638">
        <f>VA!J14*100/VA!$D14</f>
        <v>165.96072850614539</v>
      </c>
      <c r="I3" s="1638">
        <f>VA!K14*100/VA!$D14</f>
        <v>178.06353676805293</v>
      </c>
      <c r="J3" s="1638">
        <f>VA!L14*100/VA!$D14</f>
        <v>193.64394670925654</v>
      </c>
      <c r="K3" s="1638">
        <f>VA!M14*100/VA!$D14</f>
        <v>170.94164778425372</v>
      </c>
      <c r="L3" s="1638">
        <f>VA!N14*100/VA!$D14</f>
        <v>190.7797690361206</v>
      </c>
      <c r="M3" s="1638">
        <f>VA!O14*100/VA!$D14</f>
        <v>211.97272166020039</v>
      </c>
      <c r="N3" s="1638">
        <f>VA!P14*100/VA!$D14</f>
        <v>203.75275718068968</v>
      </c>
      <c r="O3" s="1638">
        <f>VA!Q14*100/VA!$D14</f>
        <v>201.87278625589545</v>
      </c>
      <c r="P3" s="1638">
        <f>VA!R14*100/VA!$D14</f>
        <v>208.91303094851801</v>
      </c>
      <c r="Q3" s="1638">
        <f>VA!S14*100/VA!$D14</f>
        <v>225.24112843607568</v>
      </c>
      <c r="R3" s="1638">
        <f>VA!T14*100/VA!$D14</f>
        <v>235.40744736670032</v>
      </c>
      <c r="S3" s="1638">
        <f>VA!U14*100/VA!$D14</f>
        <v>255.06413093240434</v>
      </c>
      <c r="T3" s="1638">
        <f>VA!V14*100/VA!$D14</f>
        <v>260.06600069904601</v>
      </c>
      <c r="U3" s="1638">
        <f>VA!W14*100/VA!$D14</f>
        <v>271.55258902493148</v>
      </c>
      <c r="V3" s="1638">
        <f>VA!X14*100/VA!$D14</f>
        <v>242.41772220823884</v>
      </c>
      <c r="W3" s="1638">
        <f>VA!Y14*100/VA!$D14</f>
        <v>246.28586990602861</v>
      </c>
      <c r="X3" s="1638">
        <f>VA!Z14*100/VA!$D14</f>
        <v>266.7520258086729</v>
      </c>
      <c r="Y3" s="1638">
        <f>VA!AA14*100/VA!$D14</f>
        <v>273.98304211757431</v>
      </c>
    </row>
    <row r="4" spans="1:25">
      <c r="A4" t="s">
        <v>53</v>
      </c>
      <c r="B4" s="1638">
        <f>VA!D19*100/VA!$D19</f>
        <v>100</v>
      </c>
      <c r="C4" s="1638">
        <f>VA!E19*100/VA!$D19</f>
        <v>103.61796459877485</v>
      </c>
      <c r="D4" s="1638">
        <f>VA!F19*100/VA!$D19</f>
        <v>107.05993840322199</v>
      </c>
      <c r="E4" s="1638">
        <f>VA!G19*100/VA!$D19</f>
        <v>110.13977730395654</v>
      </c>
      <c r="F4" s="1638">
        <f>VA!H19*100/VA!$D19</f>
        <v>115.53118759941817</v>
      </c>
      <c r="G4" s="1638">
        <f>VA!I19*100/VA!$D19</f>
        <v>119.94111077266759</v>
      </c>
      <c r="H4" s="1638">
        <f>VA!J19*100/VA!$D19</f>
        <v>133.64808610011224</v>
      </c>
      <c r="I4" s="1638">
        <f>VA!K19*100/VA!$D19</f>
        <v>147.12830405794213</v>
      </c>
      <c r="J4" s="1638">
        <f>VA!L19*100/VA!$D19</f>
        <v>143.28696652790532</v>
      </c>
      <c r="K4" s="1638">
        <f>VA!M19*100/VA!$D19</f>
        <v>110.02470639997341</v>
      </c>
      <c r="L4" s="1638">
        <f>VA!N19*100/VA!$D19</f>
        <v>118.84116830811988</v>
      </c>
      <c r="M4" s="1638">
        <f>VA!O19*100/VA!$D19</f>
        <v>118.87162825329179</v>
      </c>
      <c r="N4" s="1638">
        <f>VA!P19*100/VA!$D19</f>
        <v>105.32372152841293</v>
      </c>
      <c r="O4" s="1638">
        <f>VA!Q19*100/VA!$D19</f>
        <v>106.15290892476442</v>
      </c>
      <c r="P4" s="1638">
        <f>VA!R19*100/VA!$D19</f>
        <v>105.17819067925726</v>
      </c>
      <c r="Q4" s="1638">
        <f>VA!S19*100/VA!$D19</f>
        <v>105.57755440484692</v>
      </c>
      <c r="R4" s="1638">
        <f>VA!T19*100/VA!$D19</f>
        <v>110.66774968693989</v>
      </c>
      <c r="S4" s="1638">
        <f>VA!U19*100/VA!$D19</f>
        <v>118.89870376011147</v>
      </c>
      <c r="T4" s="1638">
        <f>VA!V19*100/VA!$D19</f>
        <v>114.05218803939522</v>
      </c>
      <c r="U4" s="1638">
        <f>VA!W19*100/VA!$D19</f>
        <v>118.63133313026751</v>
      </c>
      <c r="V4" s="1638">
        <f>VA!X19*100/VA!$D19</f>
        <v>115.33489017497588</v>
      </c>
      <c r="W4" s="1638">
        <f>VA!Y19*100/VA!$D19</f>
        <v>114.49216502521429</v>
      </c>
      <c r="X4" s="1638">
        <f>VA!Z19*100/VA!$D19</f>
        <v>107.15131823873863</v>
      </c>
      <c r="Y4" s="1638">
        <f>VA!AA19*100/VA!$D19</f>
        <v>107.24946695095977</v>
      </c>
    </row>
    <row r="5" spans="1:25">
      <c r="A5" t="s">
        <v>54</v>
      </c>
      <c r="B5" s="1638">
        <f>VA!D24*100/VA!$D24</f>
        <v>100.00000000000001</v>
      </c>
      <c r="C5" s="1638">
        <f>VA!E24*100/VA!$D24</f>
        <v>101.0414600799746</v>
      </c>
      <c r="D5" s="1638">
        <f>VA!F24*100/VA!$D24</f>
        <v>100.60817843047892</v>
      </c>
      <c r="E5" s="1638">
        <f>VA!G24*100/VA!$D24</f>
        <v>102.96829730976812</v>
      </c>
      <c r="F5" s="1638">
        <f>VA!H24*100/VA!$D24</f>
        <v>105.51395293275745</v>
      </c>
      <c r="G5" s="1638">
        <f>VA!I24*100/VA!$D24</f>
        <v>107.34411830856854</v>
      </c>
      <c r="H5" s="1638">
        <f>VA!J24*100/VA!$D24</f>
        <v>110.21541949222384</v>
      </c>
      <c r="I5" s="1638">
        <f>VA!K24*100/VA!$D24</f>
        <v>112.71890133240049</v>
      </c>
      <c r="J5" s="1638">
        <f>VA!L24*100/VA!$D24</f>
        <v>109.30588087540077</v>
      </c>
      <c r="K5" s="1638">
        <f>VA!M24*100/VA!$D24</f>
        <v>102.09183009568808</v>
      </c>
      <c r="L5" s="1638">
        <f>VA!N24*100/VA!$D24</f>
        <v>104.41047766989607</v>
      </c>
      <c r="M5" s="1638">
        <f>VA!O24*100/VA!$D24</f>
        <v>108.40339845122915</v>
      </c>
      <c r="N5" s="1638">
        <f>VA!P24*100/VA!$D24</f>
        <v>107.56790016878224</v>
      </c>
      <c r="O5" s="1638">
        <f>VA!Q24*100/VA!$D24</f>
        <v>107.83611239307662</v>
      </c>
      <c r="P5" s="1638">
        <f>VA!R24*100/VA!$D24</f>
        <v>109.36763121839832</v>
      </c>
      <c r="Q5" s="1638">
        <f>VA!S24*100/VA!$D24</f>
        <v>109.75740739857859</v>
      </c>
      <c r="R5" s="1638">
        <f>VA!T24*100/VA!$D24</f>
        <v>110.26234770095493</v>
      </c>
      <c r="S5" s="1638">
        <f>VA!U24*100/VA!$D24</f>
        <v>112.49587115537228</v>
      </c>
      <c r="T5" s="1638">
        <f>VA!V24*100/VA!$D24</f>
        <v>114.58941652759839</v>
      </c>
      <c r="U5" s="1638">
        <f>VA!W24*100/VA!$D24</f>
        <v>116.79803326078749</v>
      </c>
      <c r="V5" s="1638">
        <f>VA!X24*100/VA!$D24</f>
        <v>106.39562141153137</v>
      </c>
      <c r="W5" s="1638">
        <f>VA!Y24*100/VA!$D24</f>
        <v>115.58225836899729</v>
      </c>
      <c r="X5" s="1638">
        <f>VA!Z24*100/VA!$D24</f>
        <v>114.07621023217499</v>
      </c>
      <c r="Y5" s="1638">
        <f>VA!AA24*100/VA!$D24</f>
        <v>116.54492131305904</v>
      </c>
    </row>
    <row r="6" spans="1:25">
      <c r="A6" t="s">
        <v>55</v>
      </c>
      <c r="B6" s="1638">
        <f>VA!D29*100/VA!$D29</f>
        <v>100</v>
      </c>
      <c r="C6" s="1638">
        <f>VA!E29*100/VA!$D29</f>
        <v>101.48120014688168</v>
      </c>
      <c r="D6" s="1638">
        <f>VA!F29*100/VA!$D29</f>
        <v>98.55677934459186</v>
      </c>
      <c r="E6" s="1638">
        <f>VA!G29*100/VA!$D29</f>
        <v>99.670844420955447</v>
      </c>
      <c r="F6" s="1638">
        <f>VA!H29*100/VA!$D29</f>
        <v>103.57007215734208</v>
      </c>
      <c r="G6" s="1638">
        <f>VA!I29*100/VA!$D29</f>
        <v>105.25382960581038</v>
      </c>
      <c r="H6" s="1638">
        <f>VA!J29*100/VA!$D29</f>
        <v>114.38156730075156</v>
      </c>
      <c r="I6" s="1638">
        <f>VA!K29*100/VA!$D29</f>
        <v>119.54677807939635</v>
      </c>
      <c r="J6" s="1638">
        <f>VA!L29*100/VA!$D29</f>
        <v>117.07811115419969</v>
      </c>
      <c r="K6" s="1638">
        <f>VA!M29*100/VA!$D29</f>
        <v>93.885301934514445</v>
      </c>
      <c r="L6" s="1638">
        <f>VA!N29*100/VA!$D29</f>
        <v>112.20407646312626</v>
      </c>
      <c r="M6" s="1638">
        <f>VA!O29*100/VA!$D29</f>
        <v>122.36992025148372</v>
      </c>
      <c r="N6" s="1638">
        <f>VA!P29*100/VA!$D29</f>
        <v>120.25572857317754</v>
      </c>
      <c r="O6" s="1638">
        <f>VA!Q29*100/VA!$D29</f>
        <v>120.15444994297492</v>
      </c>
      <c r="P6" s="1638">
        <f>VA!R29*100/VA!$D29</f>
        <v>126.78820104487352</v>
      </c>
      <c r="Q6" s="1638">
        <f>VA!S29*100/VA!$D29</f>
        <v>128.0288644192857</v>
      </c>
      <c r="R6" s="1638">
        <f>VA!T29*100/VA!$D29</f>
        <v>133.15609570645668</v>
      </c>
      <c r="S6" s="1638">
        <f>VA!U29*100/VA!$D29</f>
        <v>138.06810988900409</v>
      </c>
      <c r="T6" s="1638">
        <f>VA!V29*100/VA!$D29</f>
        <v>139.52399038863049</v>
      </c>
      <c r="U6" s="1638">
        <f>VA!W29*100/VA!$D29</f>
        <v>137.56171667621894</v>
      </c>
      <c r="V6" s="1638">
        <f>VA!X29*100/VA!$D29</f>
        <v>126.59830358750534</v>
      </c>
      <c r="W6" s="1638">
        <f>VA!Y29*100/VA!$D29</f>
        <v>137.61235599132038</v>
      </c>
      <c r="X6" s="1638">
        <f>VA!Z29*100/VA!$D29</f>
        <v>138.46056462736846</v>
      </c>
      <c r="Y6" s="1638">
        <f>VA!AA29*100/VA!$D29</f>
        <v>139.71388784599873</v>
      </c>
    </row>
    <row r="7" spans="1:25">
      <c r="A7" t="s">
        <v>56</v>
      </c>
      <c r="B7" s="1638">
        <f>VA!D34*100/VA!$D34</f>
        <v>100</v>
      </c>
      <c r="C7" s="1638">
        <f>VA!E34*100/VA!$D34</f>
        <v>104.58662681668785</v>
      </c>
      <c r="D7" s="1638">
        <f>VA!F34*100/VA!$D34</f>
        <v>112.16111903939033</v>
      </c>
      <c r="E7" s="1638">
        <f>VA!G34*100/VA!$D34</f>
        <v>121.57588840828656</v>
      </c>
      <c r="F7" s="1638">
        <f>VA!H34*100/VA!$D34</f>
        <v>128.93505441256286</v>
      </c>
      <c r="G7" s="1638">
        <f>VA!I34*100/VA!$D34</f>
        <v>135.75737946597056</v>
      </c>
      <c r="H7" s="1638">
        <f>VA!J34*100/VA!$D34</f>
        <v>144.89978138905471</v>
      </c>
      <c r="I7" s="1638">
        <f>VA!K34*100/VA!$D34</f>
        <v>153.83053033683828</v>
      </c>
      <c r="J7" s="1638">
        <f>VA!L34*100/VA!$D34</f>
        <v>148.57924077243385</v>
      </c>
      <c r="K7" s="1638">
        <f>VA!M34*100/VA!$D34</f>
        <v>122.24858637534089</v>
      </c>
      <c r="L7" s="1638">
        <f>VA!N34*100/VA!$D34</f>
        <v>133.66048743583087</v>
      </c>
      <c r="M7" s="1638">
        <f>VA!O34*100/VA!$D34</f>
        <v>134.30065600943473</v>
      </c>
      <c r="N7" s="1638">
        <f>VA!P34*100/VA!$D34</f>
        <v>132.48241832199562</v>
      </c>
      <c r="O7" s="1638">
        <f>VA!Q34*100/VA!$D34</f>
        <v>129.7402187098406</v>
      </c>
      <c r="P7" s="1638">
        <f>VA!R34*100/VA!$D34</f>
        <v>139.02589477465281</v>
      </c>
      <c r="Q7" s="1638">
        <f>VA!S34*100/VA!$D34</f>
        <v>151.1310321760206</v>
      </c>
      <c r="R7" s="1638">
        <f>VA!T34*100/VA!$D34</f>
        <v>151.62294653788916</v>
      </c>
      <c r="S7" s="1638">
        <f>VA!U34*100/VA!$D34</f>
        <v>156.54491572820928</v>
      </c>
      <c r="T7" s="1638">
        <f>VA!V34*100/VA!$D34</f>
        <v>160.54200468303208</v>
      </c>
      <c r="U7" s="1638">
        <f>VA!W34*100/VA!$D34</f>
        <v>163.61959964828728</v>
      </c>
      <c r="V7" s="1638">
        <f>VA!X34*100/VA!$D34</f>
        <v>151.51172497439788</v>
      </c>
      <c r="W7" s="1638">
        <f>VA!Y34*100/VA!$D34</f>
        <v>162.14797130137558</v>
      </c>
      <c r="X7" s="1638">
        <f>VA!Z34*100/VA!$D34</f>
        <v>169.50853243164661</v>
      </c>
      <c r="Y7" s="1638">
        <f>VA!AA34*100/VA!$D34</f>
        <v>163.17796280170265</v>
      </c>
    </row>
    <row r="8" spans="1:25">
      <c r="A8" t="s">
        <v>57</v>
      </c>
      <c r="B8" s="1638">
        <f>VA!D39*100/VA!$D39</f>
        <v>100</v>
      </c>
      <c r="C8" s="1638">
        <f>VA!E39*100/VA!$D39</f>
        <v>99.658758761924517</v>
      </c>
      <c r="D8" s="1638">
        <f>VA!F39*100/VA!$D39</f>
        <v>99.606736722684857</v>
      </c>
      <c r="E8" s="1638">
        <f>VA!G39*100/VA!$D39</f>
        <v>97.586706690738637</v>
      </c>
      <c r="F8" s="1638">
        <f>VA!H39*100/VA!$D39</f>
        <v>99.209195781368649</v>
      </c>
      <c r="G8" s="1638">
        <f>VA!I39*100/VA!$D39</f>
        <v>99.871454179161134</v>
      </c>
      <c r="H8" s="1638">
        <f>VA!J39*100/VA!$D39</f>
        <v>104.31698665672732</v>
      </c>
      <c r="I8" s="1638">
        <f>VA!K39*100/VA!$D39</f>
        <v>107.55930424821102</v>
      </c>
      <c r="J8" s="1638">
        <f>VA!L39*100/VA!$D39</f>
        <v>104.05752272528245</v>
      </c>
      <c r="K8" s="1638">
        <f>VA!M39*100/VA!$D39</f>
        <v>84.830257135828504</v>
      </c>
      <c r="L8" s="1638">
        <f>VA!N39*100/VA!$D39</f>
        <v>92.823195946444798</v>
      </c>
      <c r="M8" s="1638">
        <f>VA!O39*100/VA!$D39</f>
        <v>94.319384365986863</v>
      </c>
      <c r="N8" s="1638">
        <f>VA!P39*100/VA!$D39</f>
        <v>90.548780686490275</v>
      </c>
      <c r="O8" s="1638">
        <f>VA!Q39*100/VA!$D39</f>
        <v>89.337506260315465</v>
      </c>
      <c r="P8" s="1638">
        <f>VA!R39*100/VA!$D39</f>
        <v>89.536255594100453</v>
      </c>
      <c r="Q8" s="1638">
        <f>VA!S39*100/VA!$D39</f>
        <v>91.810975424738047</v>
      </c>
      <c r="R8" s="1638">
        <f>VA!T39*100/VA!$D39</f>
        <v>94.541018332419981</v>
      </c>
      <c r="S8" s="1638">
        <f>VA!U39*100/VA!$D39</f>
        <v>97.826639893973436</v>
      </c>
      <c r="T8" s="1638">
        <f>VA!V39*100/VA!$D39</f>
        <v>99.512928380090628</v>
      </c>
      <c r="U8" s="1638">
        <f>VA!W39*100/VA!$D39</f>
        <v>99.071321395201196</v>
      </c>
      <c r="V8" s="1638">
        <f>VA!X39*100/VA!$D39</f>
        <v>85.816823689664233</v>
      </c>
      <c r="W8" s="1638">
        <f>VA!Y39*100/VA!$D39</f>
        <v>98.704684329985653</v>
      </c>
      <c r="X8" s="1638">
        <f>VA!Z39*100/VA!$D39</f>
        <v>102.4455502365646</v>
      </c>
      <c r="Y8" s="1638">
        <f>VA!AA39*100/VA!$D39</f>
        <v>102.68652273853361</v>
      </c>
    </row>
    <row r="9" spans="1:25">
      <c r="A9" t="s">
        <v>58</v>
      </c>
      <c r="B9" s="1638">
        <f>VA!D44*100/VA!$D44</f>
        <v>100</v>
      </c>
      <c r="C9" s="1638">
        <f>VA!E44*100/VA!$D44</f>
        <v>102.62530570523266</v>
      </c>
      <c r="D9" s="1638">
        <f>VA!F44*100/VA!$D44</f>
        <v>102.00047407252563</v>
      </c>
      <c r="E9" s="1638">
        <f>VA!G44*100/VA!$D44</f>
        <v>100.40631654979721</v>
      </c>
      <c r="F9" s="1638">
        <f>VA!H44*100/VA!$D44</f>
        <v>104.4138531830984</v>
      </c>
      <c r="G9" s="1638">
        <f>VA!I44*100/VA!$D44</f>
        <v>108.05694967303306</v>
      </c>
      <c r="H9" s="1638">
        <f>VA!J44*100/VA!$D44</f>
        <v>110.98095995331444</v>
      </c>
      <c r="I9" s="1638">
        <f>VA!K44*100/VA!$D44</f>
        <v>117.51814633909626</v>
      </c>
      <c r="J9" s="1638">
        <f>VA!L44*100/VA!$D44</f>
        <v>116.6827957089593</v>
      </c>
      <c r="K9" s="1638">
        <f>VA!M44*100/VA!$D44</f>
        <v>104.18616305481886</v>
      </c>
      <c r="L9" s="1638">
        <f>VA!N44*100/VA!$D44</f>
        <v>108.79447462872095</v>
      </c>
      <c r="M9" s="1638">
        <f>VA!O44*100/VA!$D44</f>
        <v>114.29505508760076</v>
      </c>
      <c r="N9" s="1638">
        <f>VA!P44*100/VA!$D44</f>
        <v>113.74829610744152</v>
      </c>
      <c r="O9" s="1638">
        <f>VA!Q44*100/VA!$D44</f>
        <v>113.23643620644927</v>
      </c>
      <c r="P9" s="1638">
        <f>VA!R44*100/VA!$D44</f>
        <v>115.62230884518544</v>
      </c>
      <c r="Q9" s="1638">
        <f>VA!S44*100/VA!$D44</f>
        <v>117.0188552703862</v>
      </c>
      <c r="R9" s="1638">
        <f>VA!T44*100/VA!$D44</f>
        <v>120.31876089138079</v>
      </c>
      <c r="S9" s="1638">
        <f>VA!U44*100/VA!$D44</f>
        <v>128.74465346356018</v>
      </c>
      <c r="T9" s="1638">
        <f>VA!V44*100/VA!$D44</f>
        <v>134.98718386610503</v>
      </c>
      <c r="U9" s="1638">
        <f>VA!W44*100/VA!$D44</f>
        <v>136.5169060981778</v>
      </c>
      <c r="V9" s="1638">
        <f>VA!X44*100/VA!$D44</f>
        <v>134.01448596415588</v>
      </c>
      <c r="W9" s="1638">
        <f>VA!Y44*100/VA!$D44</f>
        <v>149.13687071071683</v>
      </c>
      <c r="X9" s="1638">
        <f>VA!Z44*100/VA!$D44</f>
        <v>156.44548881419033</v>
      </c>
      <c r="Y9" s="1638">
        <f>VA!AA44*100/VA!$D44</f>
        <v>155.02154168136477</v>
      </c>
    </row>
    <row r="10" spans="1:25">
      <c r="A10" t="s">
        <v>59</v>
      </c>
      <c r="B10" s="1638">
        <f>VA!D49*100/VA!$D49</f>
        <v>100</v>
      </c>
      <c r="C10" s="1638">
        <f>VA!E49*100/VA!$D49</f>
        <v>103.12930768439449</v>
      </c>
      <c r="D10" s="1638">
        <f>VA!F49*100/VA!$D49</f>
        <v>102.98871858176462</v>
      </c>
      <c r="E10" s="1638">
        <f>VA!G49*100/VA!$D49</f>
        <v>104.09834379179094</v>
      </c>
      <c r="F10" s="1638">
        <f>VA!H49*100/VA!$D49</f>
        <v>104.14634982683508</v>
      </c>
      <c r="G10" s="1638">
        <f>VA!I49*100/VA!$D49</f>
        <v>104.96176662208968</v>
      </c>
      <c r="H10" s="1638">
        <f>VA!J49*100/VA!$D49</f>
        <v>106.88818022837178</v>
      </c>
      <c r="I10" s="1638">
        <f>VA!K49*100/VA!$D49</f>
        <v>107.44710763638872</v>
      </c>
      <c r="J10" s="1638">
        <f>VA!L49*100/VA!$D49</f>
        <v>104.38638000205771</v>
      </c>
      <c r="K10" s="1638">
        <f>VA!M49*100/VA!$D49</f>
        <v>92.452079690018692</v>
      </c>
      <c r="L10" s="1638">
        <f>VA!N49*100/VA!$D49</f>
        <v>91.758735383877294</v>
      </c>
      <c r="M10" s="1638">
        <f>VA!O49*100/VA!$D49</f>
        <v>90.664883585365359</v>
      </c>
      <c r="N10" s="1638">
        <f>VA!P49*100/VA!$D49</f>
        <v>85.474745396564444</v>
      </c>
      <c r="O10" s="1638">
        <f>VA!Q49*100/VA!$D49</f>
        <v>84.396667009566855</v>
      </c>
      <c r="P10" s="1638">
        <f>VA!R49*100/VA!$D49</f>
        <v>86.229811747762326</v>
      </c>
      <c r="Q10" s="1638">
        <f>VA!S49*100/VA!$D49</f>
        <v>90.611391146315114</v>
      </c>
      <c r="R10" s="1638">
        <f>VA!T49*100/VA!$D49</f>
        <v>92.1174090457082</v>
      </c>
      <c r="S10" s="1638">
        <f>VA!U49*100/VA!$D49</f>
        <v>98.382196619002755</v>
      </c>
      <c r="T10" s="1638">
        <f>VA!V49*100/VA!$D49</f>
        <v>97.272571408976262</v>
      </c>
      <c r="U10" s="1638">
        <f>VA!W49*100/VA!$D49</f>
        <v>97.879504852038053</v>
      </c>
      <c r="V10" s="1638">
        <f>VA!X49*100/VA!$D49</f>
        <v>84.048966155744992</v>
      </c>
      <c r="W10" s="1638">
        <f>VA!Y49*100/VA!$D49</f>
        <v>95.740493090559582</v>
      </c>
      <c r="X10" s="1638">
        <f>VA!Z49*100/VA!$D49</f>
        <v>101.78513870315106</v>
      </c>
      <c r="Y10" s="1638">
        <f>VA!AA49*100/VA!$D49</f>
        <v>103.89809004560544</v>
      </c>
    </row>
    <row r="11" spans="1:25">
      <c r="A11" t="s">
        <v>60</v>
      </c>
      <c r="B11" s="1638">
        <f>VA!D54*100/VA!$D54</f>
        <v>100</v>
      </c>
      <c r="C11" s="1638">
        <f>VA!E54*100/VA!$D54</f>
        <v>99.313075028136439</v>
      </c>
      <c r="D11" s="1638">
        <f>VA!F54*100/VA!$D54</f>
        <v>105.0203448791506</v>
      </c>
      <c r="E11" s="1638">
        <f>VA!G54*100/VA!$D54</f>
        <v>107.43591559826525</v>
      </c>
      <c r="F11" s="1638">
        <f>VA!H54*100/VA!$D54</f>
        <v>113.34088887839488</v>
      </c>
      <c r="G11" s="1638">
        <f>VA!I54*100/VA!$D54</f>
        <v>116.64722687885127</v>
      </c>
      <c r="H11" s="1638">
        <f>VA!J54*100/VA!$D54</f>
        <v>124.86577101976218</v>
      </c>
      <c r="I11" s="1638">
        <f>VA!K54*100/VA!$D54</f>
        <v>129.59727370749002</v>
      </c>
      <c r="J11" s="1638">
        <f>VA!L54*100/VA!$D54</f>
        <v>124.20906822814587</v>
      </c>
      <c r="K11" s="1638">
        <f>VA!M54*100/VA!$D54</f>
        <v>97.065457779456636</v>
      </c>
      <c r="L11" s="1638">
        <f>VA!N54*100/VA!$D54</f>
        <v>119.10325124548423</v>
      </c>
      <c r="M11" s="1638">
        <f>VA!O54*100/VA!$D54</f>
        <v>125.83099190140001</v>
      </c>
      <c r="N11" s="1638">
        <f>VA!P54*100/VA!$D54</f>
        <v>116.90915244099186</v>
      </c>
      <c r="O11" s="1638">
        <f>VA!Q54*100/VA!$D54</f>
        <v>112.0709276792671</v>
      </c>
      <c r="P11" s="1638">
        <f>VA!R54*100/VA!$D54</f>
        <v>109.82299561620977</v>
      </c>
      <c r="Q11" s="1638">
        <f>VA!S54*100/VA!$D54</f>
        <v>117.29779079010541</v>
      </c>
      <c r="R11" s="1638">
        <f>VA!T54*100/VA!$D54</f>
        <v>119.43632485695615</v>
      </c>
      <c r="S11" s="1638">
        <f>VA!U54*100/VA!$D54</f>
        <v>123.08014387017053</v>
      </c>
      <c r="T11" s="1638">
        <f>VA!V54*100/VA!$D54</f>
        <v>126.7530832133104</v>
      </c>
      <c r="U11" s="1638">
        <f>VA!W54*100/VA!$D54</f>
        <v>125.29580745952671</v>
      </c>
      <c r="V11" s="1638">
        <f>VA!X54*100/VA!$D54</f>
        <v>117.4943923688996</v>
      </c>
      <c r="W11" s="1638">
        <f>VA!Y54*100/VA!$D54</f>
        <v>140.03557402466583</v>
      </c>
      <c r="X11" s="1638">
        <f>VA!Z54*100/VA!$D54</f>
        <v>146.79385167520613</v>
      </c>
      <c r="Y11" s="1638">
        <f>VA!AA54*100/VA!$D54</f>
        <v>138.33620601452881</v>
      </c>
    </row>
    <row r="12" spans="1:25">
      <c r="A12" t="s">
        <v>61</v>
      </c>
      <c r="B12" s="1638">
        <f>VA!D59*100/VA!$D59</f>
        <v>100</v>
      </c>
      <c r="C12" s="1638">
        <f>VA!E59*100/VA!$D59</f>
        <v>104.43702901897115</v>
      </c>
      <c r="D12" s="1638">
        <f>VA!F59*100/VA!$D59</f>
        <v>108.84138782196717</v>
      </c>
      <c r="E12" s="1638">
        <f>VA!G59*100/VA!$D59</f>
        <v>112.63890053392241</v>
      </c>
      <c r="F12" s="1638">
        <f>VA!H59*100/VA!$D59</f>
        <v>116.06195940795816</v>
      </c>
      <c r="G12" s="1638">
        <f>VA!I59*100/VA!$D59</f>
        <v>118.59576828199214</v>
      </c>
      <c r="H12" s="1638">
        <f>VA!J59*100/VA!$D59</f>
        <v>127.49462759004467</v>
      </c>
      <c r="I12" s="1638">
        <f>VA!K59*100/VA!$D59</f>
        <v>127.57834667931664</v>
      </c>
      <c r="J12" s="1638">
        <f>VA!L59*100/VA!$D59</f>
        <v>127.29928208611457</v>
      </c>
      <c r="K12" s="1638">
        <f>VA!M59*100/VA!$D59</f>
        <v>116.57450442862071</v>
      </c>
      <c r="L12" s="1638">
        <f>VA!N59*100/VA!$D59</f>
        <v>116.63148190811536</v>
      </c>
      <c r="M12" s="1638">
        <f>VA!O59*100/VA!$D59</f>
        <v>116.81499583066757</v>
      </c>
      <c r="N12" s="1638">
        <f>VA!P59*100/VA!$D59</f>
        <v>120.60971408816592</v>
      </c>
      <c r="O12" s="1638">
        <f>VA!Q59*100/VA!$D59</f>
        <v>125.69526128631705</v>
      </c>
      <c r="P12" s="1638">
        <f>VA!R59*100/VA!$D59</f>
        <v>130.89066206515685</v>
      </c>
      <c r="Q12" s="1638">
        <f>VA!S59*100/VA!$D59</f>
        <v>132.43664761597728</v>
      </c>
      <c r="R12" s="1638">
        <f>VA!T59*100/VA!$D59</f>
        <v>130.81563812422499</v>
      </c>
      <c r="S12" s="1638">
        <f>VA!U59*100/VA!$D59</f>
        <v>133.17337145854947</v>
      </c>
      <c r="T12" s="1638">
        <f>VA!V59*100/VA!$D59</f>
        <v>139.2161261321761</v>
      </c>
      <c r="U12" s="1638">
        <f>VA!W59*100/VA!$D59</f>
        <v>139.98186638617284</v>
      </c>
      <c r="V12" s="1638">
        <f>VA!X59*100/VA!$D59</f>
        <v>143.3998024243094</v>
      </c>
      <c r="W12" s="1638">
        <f>VA!Y59*100/VA!$D59</f>
        <v>149.37026825957173</v>
      </c>
      <c r="X12" s="1638">
        <f>VA!Z59*100/VA!$D59</f>
        <v>138.75523624085861</v>
      </c>
      <c r="Y12" s="1638">
        <f>VA!AA59*100/VA!$D59</f>
        <v>139.1773724948963</v>
      </c>
    </row>
    <row r="13" spans="1:25">
      <c r="A13" t="s">
        <v>62</v>
      </c>
      <c r="B13" s="1638">
        <f>VA!D64*100/VA!$D64</f>
        <v>100</v>
      </c>
      <c r="C13" s="1638">
        <f>VA!E64*100/VA!$D64</f>
        <v>96.648589360794602</v>
      </c>
      <c r="D13" s="1638">
        <f>VA!F64*100/VA!$D64</f>
        <v>97.65401255255621</v>
      </c>
      <c r="E13" s="1638">
        <f>VA!G64*100/VA!$D64</f>
        <v>103.75967338979942</v>
      </c>
      <c r="F13" s="1638">
        <f>VA!H64*100/VA!$D64</f>
        <v>111.16324416549857</v>
      </c>
      <c r="G13" s="1638">
        <f>VA!I64*100/VA!$D64</f>
        <v>114.41715922247273</v>
      </c>
      <c r="H13" s="1638">
        <f>VA!J64*100/VA!$D64</f>
        <v>120.82749375418939</v>
      </c>
      <c r="I13" s="1638">
        <f>VA!K64*100/VA!$D64</f>
        <v>125.86070318688692</v>
      </c>
      <c r="J13" s="1638">
        <f>VA!L64*100/VA!$D64</f>
        <v>123.16129425385442</v>
      </c>
      <c r="K13" s="1638">
        <f>VA!M64*100/VA!$D64</f>
        <v>112.2356955700447</v>
      </c>
      <c r="L13" s="1638">
        <f>VA!N64*100/VA!$D64</f>
        <v>118.87148863567167</v>
      </c>
      <c r="M13" s="1638">
        <f>VA!O64*100/VA!$D64</f>
        <v>119.70020108463912</v>
      </c>
      <c r="N13" s="1638">
        <f>VA!P64*100/VA!$D64</f>
        <v>119.71238803241813</v>
      </c>
      <c r="O13" s="1638">
        <f>VA!Q64*100/VA!$D64</f>
        <v>123.70970690390693</v>
      </c>
      <c r="P13" s="1638">
        <f>VA!R64*100/VA!$D64</f>
        <v>124.86746694290537</v>
      </c>
      <c r="Q13" s="1638">
        <f>VA!S64*100/VA!$D64</f>
        <v>125.81804886966205</v>
      </c>
      <c r="R13" s="1638">
        <f>VA!T64*100/VA!$D64</f>
        <v>124.87356041679492</v>
      </c>
      <c r="S13" s="1638">
        <f>VA!U64*100/VA!$D64</f>
        <v>128.55401864603147</v>
      </c>
      <c r="T13" s="1638">
        <f>VA!V64*100/VA!$D64</f>
        <v>134.84857717384824</v>
      </c>
      <c r="U13" s="1638">
        <f>VA!W64*100/VA!$D64</f>
        <v>135.56760709280499</v>
      </c>
      <c r="V13" s="1638">
        <f>VA!X64*100/VA!$D64</f>
        <v>129.6874047894716</v>
      </c>
      <c r="W13" s="1638">
        <f>VA!Y64*100/VA!$D64</f>
        <v>139.24064015445009</v>
      </c>
      <c r="X13" s="1638">
        <f>VA!Z64*100/VA!$D64</f>
        <v>140.46954335064567</v>
      </c>
      <c r="Y13" s="1638">
        <f>VA!AA64*100/VA!$D64</f>
        <v>139.27972746242051</v>
      </c>
    </row>
    <row r="15" spans="1:25">
      <c r="A15" s="1639"/>
      <c r="B15" s="1639" t="s">
        <v>3</v>
      </c>
      <c r="C15" s="1639" t="s">
        <v>4</v>
      </c>
      <c r="D15" s="1639" t="s">
        <v>5</v>
      </c>
      <c r="E15" s="1639" t="s">
        <v>6</v>
      </c>
      <c r="F15" s="1639" t="s">
        <v>7</v>
      </c>
      <c r="G15" s="1639" t="s">
        <v>8</v>
      </c>
      <c r="H15" s="1639" t="s">
        <v>9</v>
      </c>
      <c r="I15" s="1639" t="s">
        <v>10</v>
      </c>
      <c r="J15" s="1639" t="s">
        <v>11</v>
      </c>
      <c r="K15" s="1639" t="s">
        <v>12</v>
      </c>
      <c r="L15" s="1639" t="s">
        <v>13</v>
      </c>
      <c r="M15" s="1639" t="s">
        <v>14</v>
      </c>
      <c r="N15" s="1639" t="s">
        <v>15</v>
      </c>
      <c r="O15" s="1639" t="s">
        <v>16</v>
      </c>
      <c r="P15" s="1639" t="s">
        <v>17</v>
      </c>
      <c r="Q15" s="1639" t="s">
        <v>18</v>
      </c>
      <c r="R15" s="1639" t="s">
        <v>19</v>
      </c>
      <c r="S15" s="1639" t="s">
        <v>20</v>
      </c>
      <c r="T15" s="1639" t="s">
        <v>21</v>
      </c>
      <c r="U15" s="1639" t="s">
        <v>22</v>
      </c>
      <c r="V15" s="1639" t="s">
        <v>23</v>
      </c>
      <c r="W15" s="1639" t="s">
        <v>24</v>
      </c>
      <c r="X15" s="1639" t="s">
        <v>25</v>
      </c>
      <c r="Y15" s="1639" t="s">
        <v>26</v>
      </c>
    </row>
    <row r="16" spans="1:25">
      <c r="A16" s="1639" t="s">
        <v>52</v>
      </c>
      <c r="B16" s="1639">
        <v>100</v>
      </c>
      <c r="C16" s="1639">
        <v>103.80396088256357</v>
      </c>
      <c r="D16" s="1639">
        <v>108.39988562361447</v>
      </c>
      <c r="E16" s="1639">
        <v>109.26989122480715</v>
      </c>
      <c r="F16" s="1639">
        <v>119.23916913993261</v>
      </c>
      <c r="G16" s="1639">
        <v>136.88610490849976</v>
      </c>
      <c r="H16" s="1639">
        <v>165.96072850614539</v>
      </c>
      <c r="I16" s="1639">
        <v>178.06353676805293</v>
      </c>
      <c r="J16" s="1639">
        <v>193.64394670925654</v>
      </c>
      <c r="K16" s="1639">
        <v>170.94164778425372</v>
      </c>
      <c r="L16" s="1639">
        <v>190.7797690361206</v>
      </c>
      <c r="M16" s="1639">
        <v>211.97272166020039</v>
      </c>
      <c r="N16" s="1639">
        <v>203.75275718068968</v>
      </c>
      <c r="O16" s="1639">
        <v>201.87278625589545</v>
      </c>
      <c r="P16" s="1639">
        <v>208.91303094851801</v>
      </c>
      <c r="Q16" s="1639">
        <v>225.24112843607568</v>
      </c>
      <c r="R16" s="1639">
        <v>235.40744736670032</v>
      </c>
      <c r="S16" s="1639">
        <v>255.06413093240434</v>
      </c>
      <c r="T16" s="1639">
        <v>260.06600069904601</v>
      </c>
      <c r="U16" s="1639">
        <v>271.55258902493148</v>
      </c>
      <c r="V16" s="1639">
        <v>242.41772220823884</v>
      </c>
      <c r="W16" s="1639">
        <v>246.28586990602861</v>
      </c>
      <c r="X16" s="1639">
        <v>266.7520258086729</v>
      </c>
      <c r="Y16" s="1639">
        <v>273.98304211757431</v>
      </c>
    </row>
    <row r="17" spans="1:27">
      <c r="A17" s="1639" t="s">
        <v>56</v>
      </c>
      <c r="B17" s="1639">
        <v>100</v>
      </c>
      <c r="C17" s="1639">
        <v>104.58662681668785</v>
      </c>
      <c r="D17" s="1639">
        <v>112.16111903939033</v>
      </c>
      <c r="E17" s="1639">
        <v>121.57588840828656</v>
      </c>
      <c r="F17" s="1639">
        <v>128.93505441256286</v>
      </c>
      <c r="G17" s="1639">
        <v>135.75737946597056</v>
      </c>
      <c r="H17" s="1639">
        <v>144.89978138905471</v>
      </c>
      <c r="I17" s="1639">
        <v>153.83053033683828</v>
      </c>
      <c r="J17" s="1639">
        <v>148.57924077243385</v>
      </c>
      <c r="K17" s="1639">
        <v>122.24858637534089</v>
      </c>
      <c r="L17" s="1639">
        <v>133.66048743583087</v>
      </c>
      <c r="M17" s="1639">
        <v>134.30065600943473</v>
      </c>
      <c r="N17" s="1639">
        <v>132.48241832199562</v>
      </c>
      <c r="O17" s="1639">
        <v>129.7402187098406</v>
      </c>
      <c r="P17" s="1639">
        <v>139.02589477465281</v>
      </c>
      <c r="Q17" s="1639">
        <v>151.1310321760206</v>
      </c>
      <c r="R17" s="1639">
        <v>151.62294653788916</v>
      </c>
      <c r="S17" s="1639">
        <v>156.54491572820928</v>
      </c>
      <c r="T17" s="1639">
        <v>160.54200468303208</v>
      </c>
      <c r="U17" s="1639">
        <v>163.61959964828728</v>
      </c>
      <c r="V17" s="1639">
        <v>151.51172497439788</v>
      </c>
      <c r="W17" s="1639">
        <v>162.14797130137558</v>
      </c>
      <c r="X17" s="1639">
        <v>169.50853243164661</v>
      </c>
      <c r="Y17" s="1639">
        <v>163.17796280170265</v>
      </c>
    </row>
    <row r="18" spans="1:27">
      <c r="A18" s="1639" t="s">
        <v>58</v>
      </c>
      <c r="B18" s="1639">
        <v>100</v>
      </c>
      <c r="C18" s="1639">
        <v>102.62530570523266</v>
      </c>
      <c r="D18" s="1639">
        <v>102.00047407252563</v>
      </c>
      <c r="E18" s="1639">
        <v>100.40631654979721</v>
      </c>
      <c r="F18" s="1639">
        <v>104.4138531830984</v>
      </c>
      <c r="G18" s="1639">
        <v>108.05694967303306</v>
      </c>
      <c r="H18" s="1639">
        <v>110.98095995331444</v>
      </c>
      <c r="I18" s="1639">
        <v>117.51814633909626</v>
      </c>
      <c r="J18" s="1639">
        <v>116.6827957089593</v>
      </c>
      <c r="K18" s="1639">
        <v>104.18616305481886</v>
      </c>
      <c r="L18" s="1639">
        <v>108.79447462872095</v>
      </c>
      <c r="M18" s="1639">
        <v>114.29505508760076</v>
      </c>
      <c r="N18" s="1639">
        <v>113.74829610744152</v>
      </c>
      <c r="O18" s="1639">
        <v>113.23643620644927</v>
      </c>
      <c r="P18" s="1639">
        <v>115.62230884518544</v>
      </c>
      <c r="Q18" s="1639">
        <v>117.0188552703862</v>
      </c>
      <c r="R18" s="1639">
        <v>120.31876089138079</v>
      </c>
      <c r="S18" s="1639">
        <v>128.74465346356018</v>
      </c>
      <c r="T18" s="1639">
        <v>134.98718386610503</v>
      </c>
      <c r="U18" s="1639">
        <v>136.5169060981778</v>
      </c>
      <c r="V18" s="1639">
        <v>134.01448596415588</v>
      </c>
      <c r="W18" s="1639">
        <v>149.13687071071683</v>
      </c>
      <c r="X18" s="1639">
        <v>156.44548881419033</v>
      </c>
      <c r="Y18" s="1639">
        <v>155.02154168136477</v>
      </c>
    </row>
    <row r="19" spans="1:27">
      <c r="A19" s="1639" t="s">
        <v>55</v>
      </c>
      <c r="B19" s="1639">
        <v>100</v>
      </c>
      <c r="C19" s="1639">
        <v>101.48120014688168</v>
      </c>
      <c r="D19" s="1639">
        <v>98.55677934459186</v>
      </c>
      <c r="E19" s="1639">
        <v>99.670844420955447</v>
      </c>
      <c r="F19" s="1639">
        <v>103.57007215734208</v>
      </c>
      <c r="G19" s="1639">
        <v>105.25382960581038</v>
      </c>
      <c r="H19" s="1639">
        <v>114.38156730075156</v>
      </c>
      <c r="I19" s="1639">
        <v>119.54677807939635</v>
      </c>
      <c r="J19" s="1639">
        <v>117.07811115419969</v>
      </c>
      <c r="K19" s="1639">
        <v>93.885301934514445</v>
      </c>
      <c r="L19" s="1639">
        <v>112.20407646312626</v>
      </c>
      <c r="M19" s="1639">
        <v>122.36992025148372</v>
      </c>
      <c r="N19" s="1639">
        <v>120.25572857317754</v>
      </c>
      <c r="O19" s="1639">
        <v>120.15444994297492</v>
      </c>
      <c r="P19" s="1639">
        <v>126.78820104487352</v>
      </c>
      <c r="Q19" s="1639">
        <v>128.0288644192857</v>
      </c>
      <c r="R19" s="1639">
        <v>133.15609570645668</v>
      </c>
      <c r="S19" s="1639">
        <v>138.06810988900409</v>
      </c>
      <c r="T19" s="1639">
        <v>139.52399038863049</v>
      </c>
      <c r="U19" s="1639">
        <v>137.56171667621894</v>
      </c>
      <c r="V19" s="1639">
        <v>126.59830358750534</v>
      </c>
      <c r="W19" s="1639">
        <v>137.61235599132038</v>
      </c>
      <c r="X19" s="1639">
        <v>138.46056462736846</v>
      </c>
      <c r="Y19" s="1639">
        <v>139.71388784599873</v>
      </c>
    </row>
    <row r="20" spans="1:27">
      <c r="A20" s="1621" t="s">
        <v>65</v>
      </c>
      <c r="B20" s="1639">
        <v>100</v>
      </c>
      <c r="C20" s="1639">
        <v>96.648589360794602</v>
      </c>
      <c r="D20" s="1639">
        <v>97.65401255255621</v>
      </c>
      <c r="E20" s="1639">
        <v>103.75967338979942</v>
      </c>
      <c r="F20" s="1639">
        <v>111.16324416549857</v>
      </c>
      <c r="G20" s="1639">
        <v>114.41715922247273</v>
      </c>
      <c r="H20" s="1639">
        <v>120.82749375418939</v>
      </c>
      <c r="I20" s="1639">
        <v>125.86070318688692</v>
      </c>
      <c r="J20" s="1639">
        <v>123.16129425385442</v>
      </c>
      <c r="K20" s="1639">
        <v>112.2356955700447</v>
      </c>
      <c r="L20" s="1639">
        <v>118.87148863567167</v>
      </c>
      <c r="M20" s="1639">
        <v>119.70020108463912</v>
      </c>
      <c r="N20" s="1639">
        <v>119.71238803241813</v>
      </c>
      <c r="O20" s="1639">
        <v>123.70970690390693</v>
      </c>
      <c r="P20" s="1639">
        <v>124.86746694290537</v>
      </c>
      <c r="Q20" s="1639">
        <v>125.81804886966205</v>
      </c>
      <c r="R20" s="1639">
        <v>124.87356041679492</v>
      </c>
      <c r="S20" s="1639">
        <v>128.55401864603147</v>
      </c>
      <c r="T20" s="1639">
        <v>134.84857717384824</v>
      </c>
      <c r="U20" s="1639">
        <v>135.56760709280499</v>
      </c>
      <c r="V20" s="1639">
        <v>129.6874047894716</v>
      </c>
      <c r="W20" s="1639">
        <v>139.24064015445009</v>
      </c>
      <c r="X20" s="1639">
        <v>140.46954335064567</v>
      </c>
      <c r="Y20" s="1639">
        <v>139.27972746242051</v>
      </c>
    </row>
    <row r="21" spans="1:27">
      <c r="A21" s="1639" t="s">
        <v>66</v>
      </c>
      <c r="B21" s="1639">
        <v>100</v>
      </c>
      <c r="C21" s="1639">
        <v>104.43702901897115</v>
      </c>
      <c r="D21" s="1639">
        <v>108.84138782196717</v>
      </c>
      <c r="E21" s="1639">
        <v>112.63890053392241</v>
      </c>
      <c r="F21" s="1639">
        <v>116.06195940795816</v>
      </c>
      <c r="G21" s="1639">
        <v>118.59576828199214</v>
      </c>
      <c r="H21" s="1639">
        <v>127.49462759004467</v>
      </c>
      <c r="I21" s="1639">
        <v>127.57834667931664</v>
      </c>
      <c r="J21" s="1639">
        <v>127.29928208611457</v>
      </c>
      <c r="K21" s="1639">
        <v>116.57450442862071</v>
      </c>
      <c r="L21" s="1639">
        <v>116.63148190811536</v>
      </c>
      <c r="M21" s="1639">
        <v>116.81499583066757</v>
      </c>
      <c r="N21" s="1639">
        <v>120.60971408816592</v>
      </c>
      <c r="O21" s="1639">
        <v>125.69526128631705</v>
      </c>
      <c r="P21" s="1639">
        <v>130.89066206515685</v>
      </c>
      <c r="Q21" s="1639">
        <v>132.43664761597728</v>
      </c>
      <c r="R21" s="1639">
        <v>130.81563812422499</v>
      </c>
      <c r="S21" s="1639">
        <v>133.17337145854947</v>
      </c>
      <c r="T21" s="1639">
        <v>139.2161261321761</v>
      </c>
      <c r="U21" s="1639">
        <v>139.98186638617284</v>
      </c>
      <c r="V21" s="1639">
        <v>143.3998024243094</v>
      </c>
      <c r="W21" s="1639">
        <v>149.37026825957173</v>
      </c>
      <c r="X21" s="1639">
        <v>138.75523624085861</v>
      </c>
      <c r="Y21" s="1639">
        <v>139.1773724948963</v>
      </c>
    </row>
    <row r="22" spans="1:27">
      <c r="A22" s="1639" t="s">
        <v>60</v>
      </c>
      <c r="B22" s="1639">
        <v>100</v>
      </c>
      <c r="C22" s="1639">
        <v>99.313075028136439</v>
      </c>
      <c r="D22" s="1639">
        <v>105.0203448791506</v>
      </c>
      <c r="E22" s="1639">
        <v>107.43591559826525</v>
      </c>
      <c r="F22" s="1639">
        <v>113.34088887839488</v>
      </c>
      <c r="G22" s="1639">
        <v>116.64722687885127</v>
      </c>
      <c r="H22" s="1639">
        <v>124.86577101976218</v>
      </c>
      <c r="I22" s="1639">
        <v>129.59727370749002</v>
      </c>
      <c r="J22" s="1639">
        <v>124.20906822814587</v>
      </c>
      <c r="K22" s="1639">
        <v>97.065457779456636</v>
      </c>
      <c r="L22" s="1639">
        <v>119.10325124548423</v>
      </c>
      <c r="M22" s="1639">
        <v>125.83099190140001</v>
      </c>
      <c r="N22" s="1639">
        <v>116.90915244099186</v>
      </c>
      <c r="O22" s="1639">
        <v>112.0709276792671</v>
      </c>
      <c r="P22" s="1639">
        <v>109.82299561620977</v>
      </c>
      <c r="Q22" s="1639">
        <v>117.29779079010541</v>
      </c>
      <c r="R22" s="1639">
        <v>119.43632485695615</v>
      </c>
      <c r="S22" s="1639">
        <v>123.08014387017053</v>
      </c>
      <c r="T22" s="1639">
        <v>126.7530832133104</v>
      </c>
      <c r="U22" s="1639">
        <v>125.29580745952671</v>
      </c>
      <c r="V22" s="1639">
        <v>117.4943923688996</v>
      </c>
      <c r="W22" s="1639">
        <v>140.03557402466583</v>
      </c>
      <c r="X22" s="1639">
        <v>146.79385167520613</v>
      </c>
      <c r="Y22" s="1639">
        <v>138.33620601452881</v>
      </c>
    </row>
    <row r="23" spans="1:27">
      <c r="A23" s="1639" t="s">
        <v>54</v>
      </c>
      <c r="B23" s="1639">
        <v>100.00000000000001</v>
      </c>
      <c r="C23" s="1639">
        <v>101.0414600799746</v>
      </c>
      <c r="D23" s="1639">
        <v>100.60817843047892</v>
      </c>
      <c r="E23" s="1639">
        <v>102.96829730976812</v>
      </c>
      <c r="F23" s="1639">
        <v>105.51395293275745</v>
      </c>
      <c r="G23" s="1639">
        <v>107.34411830856854</v>
      </c>
      <c r="H23" s="1639">
        <v>110.21541949222384</v>
      </c>
      <c r="I23" s="1639">
        <v>112.71890133240049</v>
      </c>
      <c r="J23" s="1639">
        <v>109.30588087540077</v>
      </c>
      <c r="K23" s="1639">
        <v>102.09183009568808</v>
      </c>
      <c r="L23" s="1639">
        <v>104.41047766989607</v>
      </c>
      <c r="M23" s="1639">
        <v>108.40339845122915</v>
      </c>
      <c r="N23" s="1639">
        <v>107.56790016878224</v>
      </c>
      <c r="O23" s="1639">
        <v>107.83611239307662</v>
      </c>
      <c r="P23" s="1639">
        <v>109.36763121839832</v>
      </c>
      <c r="Q23" s="1639">
        <v>109.75740739857859</v>
      </c>
      <c r="R23" s="1639">
        <v>110.26234770095493</v>
      </c>
      <c r="S23" s="1639">
        <v>112.49587115537228</v>
      </c>
      <c r="T23" s="1639">
        <v>114.58941652759839</v>
      </c>
      <c r="U23" s="1639">
        <v>116.79803326078749</v>
      </c>
      <c r="V23" s="1639">
        <v>106.39562141153137</v>
      </c>
      <c r="W23" s="1639">
        <v>115.58225836899729</v>
      </c>
      <c r="X23" s="1639">
        <v>114.07621023217499</v>
      </c>
      <c r="Y23" s="1639">
        <v>116.54492131305904</v>
      </c>
    </row>
    <row r="24" spans="1:27">
      <c r="A24" s="1639" t="s">
        <v>51</v>
      </c>
      <c r="B24" s="1639">
        <v>100</v>
      </c>
      <c r="C24" s="1639">
        <v>100.70884428360472</v>
      </c>
      <c r="D24" s="1639">
        <v>101.13094597667727</v>
      </c>
      <c r="E24" s="1639">
        <v>100.92858628713871</v>
      </c>
      <c r="F24" s="1639">
        <v>106.06596891643238</v>
      </c>
      <c r="G24" s="1639">
        <v>108.87437238646386</v>
      </c>
      <c r="H24" s="1639">
        <v>106.34767751860194</v>
      </c>
      <c r="I24" s="1639">
        <v>113.09258398203822</v>
      </c>
      <c r="J24" s="1639">
        <v>109.31436631612468</v>
      </c>
      <c r="K24" s="1639">
        <v>100.87258501992213</v>
      </c>
      <c r="L24" s="1639">
        <v>105.03188906511849</v>
      </c>
      <c r="M24" s="1639">
        <v>105.6788212071603</v>
      </c>
      <c r="N24" s="1639">
        <v>103.92213143130029</v>
      </c>
      <c r="O24" s="1639">
        <v>106.04192421390435</v>
      </c>
      <c r="P24" s="1639">
        <v>107.74894309735127</v>
      </c>
      <c r="Q24" s="1639">
        <v>109.27437420787264</v>
      </c>
      <c r="R24" s="1639">
        <v>107.09672879629038</v>
      </c>
      <c r="S24" s="1639">
        <v>109.79598665425873</v>
      </c>
      <c r="T24" s="1639">
        <v>111.16218745689007</v>
      </c>
      <c r="U24" s="1639">
        <v>114.56399597751771</v>
      </c>
      <c r="V24" s="1639">
        <v>106.73063322530191</v>
      </c>
      <c r="W24" s="1639">
        <v>101.31016292494357</v>
      </c>
      <c r="X24" s="1639">
        <v>113.79870722395685</v>
      </c>
      <c r="Y24" s="1639">
        <v>111.9950140943087</v>
      </c>
    </row>
    <row r="25" spans="1:27">
      <c r="A25" s="1639" t="s">
        <v>53</v>
      </c>
      <c r="B25" s="1639">
        <v>100</v>
      </c>
      <c r="C25" s="1639">
        <v>103.61796459877485</v>
      </c>
      <c r="D25" s="1639">
        <v>107.05993840322199</v>
      </c>
      <c r="E25" s="1639">
        <v>110.13977730395654</v>
      </c>
      <c r="F25" s="1639">
        <v>115.53118759941817</v>
      </c>
      <c r="G25" s="1639">
        <v>119.94111077266759</v>
      </c>
      <c r="H25" s="1639">
        <v>133.64808610011224</v>
      </c>
      <c r="I25" s="1639">
        <v>147.12830405794213</v>
      </c>
      <c r="J25" s="1639">
        <v>143.28696652790532</v>
      </c>
      <c r="K25" s="1639">
        <v>110.02470639997341</v>
      </c>
      <c r="L25" s="1639">
        <v>118.84116830811988</v>
      </c>
      <c r="M25" s="1639">
        <v>118.87162825329179</v>
      </c>
      <c r="N25" s="1639">
        <v>105.32372152841293</v>
      </c>
      <c r="O25" s="1639">
        <v>106.15290892476442</v>
      </c>
      <c r="P25" s="1639">
        <v>105.17819067925726</v>
      </c>
      <c r="Q25" s="1639">
        <v>105.57755440484692</v>
      </c>
      <c r="R25" s="1639">
        <v>110.66774968693989</v>
      </c>
      <c r="S25" s="1639">
        <v>118.89870376011147</v>
      </c>
      <c r="T25" s="1639">
        <v>114.05218803939522</v>
      </c>
      <c r="U25" s="1639">
        <v>118.63133313026751</v>
      </c>
      <c r="V25" s="1639">
        <v>115.33489017497588</v>
      </c>
      <c r="W25" s="1639">
        <v>114.49216502521429</v>
      </c>
      <c r="X25" s="1639">
        <v>107.15131823873863</v>
      </c>
      <c r="Y25" s="1639">
        <v>107.24946695095977</v>
      </c>
    </row>
    <row r="26" spans="1:27">
      <c r="A26" s="1639" t="s">
        <v>59</v>
      </c>
      <c r="B26" s="1639">
        <v>100</v>
      </c>
      <c r="C26" s="1639">
        <v>103.12930768439449</v>
      </c>
      <c r="D26" s="1639">
        <v>102.98871858176462</v>
      </c>
      <c r="E26" s="1639">
        <v>104.09834379179094</v>
      </c>
      <c r="F26" s="1639">
        <v>104.14634982683508</v>
      </c>
      <c r="G26" s="1639">
        <v>104.96176662208968</v>
      </c>
      <c r="H26" s="1639">
        <v>106.88818022837178</v>
      </c>
      <c r="I26" s="1639">
        <v>107.44710763638872</v>
      </c>
      <c r="J26" s="1639">
        <v>104.38638000205771</v>
      </c>
      <c r="K26" s="1639">
        <v>92.452079690018692</v>
      </c>
      <c r="L26" s="1639">
        <v>91.758735383877294</v>
      </c>
      <c r="M26" s="1639">
        <v>90.664883585365359</v>
      </c>
      <c r="N26" s="1639">
        <v>85.474745396564444</v>
      </c>
      <c r="O26" s="1639">
        <v>84.396667009566855</v>
      </c>
      <c r="P26" s="1639">
        <v>86.229811747762326</v>
      </c>
      <c r="Q26" s="1639">
        <v>90.611391146315114</v>
      </c>
      <c r="R26" s="1639">
        <v>92.1174090457082</v>
      </c>
      <c r="S26" s="1639">
        <v>98.382196619002755</v>
      </c>
      <c r="T26" s="1639">
        <v>97.272571408976262</v>
      </c>
      <c r="U26" s="1639">
        <v>97.879504852038053</v>
      </c>
      <c r="V26" s="1639">
        <v>84.048966155744992</v>
      </c>
      <c r="W26" s="1639">
        <v>95.740493090559582</v>
      </c>
      <c r="X26" s="1639">
        <v>101.78513870315106</v>
      </c>
      <c r="Y26" s="1639">
        <v>103.89809004560544</v>
      </c>
    </row>
    <row r="27" spans="1:27">
      <c r="A27" s="1639" t="s">
        <v>57</v>
      </c>
      <c r="B27" s="1639">
        <v>100</v>
      </c>
      <c r="C27" s="1639">
        <v>99.658758761924517</v>
      </c>
      <c r="D27" s="1639">
        <v>99.606736722684857</v>
      </c>
      <c r="E27" s="1639">
        <v>97.586706690738637</v>
      </c>
      <c r="F27" s="1639">
        <v>99.209195781368649</v>
      </c>
      <c r="G27" s="1639">
        <v>99.871454179161134</v>
      </c>
      <c r="H27" s="1639">
        <v>104.31698665672732</v>
      </c>
      <c r="I27" s="1639">
        <v>107.55930424821102</v>
      </c>
      <c r="J27" s="1639">
        <v>104.05752272528245</v>
      </c>
      <c r="K27" s="1639">
        <v>84.830257135828504</v>
      </c>
      <c r="L27" s="1639">
        <v>92.823195946444798</v>
      </c>
      <c r="M27" s="1639">
        <v>94.319384365986863</v>
      </c>
      <c r="N27" s="1639">
        <v>90.548780686490275</v>
      </c>
      <c r="O27" s="1639">
        <v>89.337506260315465</v>
      </c>
      <c r="P27" s="1639">
        <v>89.536255594100453</v>
      </c>
      <c r="Q27" s="1639">
        <v>91.810975424738047</v>
      </c>
      <c r="R27" s="1639">
        <v>94.541018332419981</v>
      </c>
      <c r="S27" s="1639">
        <v>97.826639893973436</v>
      </c>
      <c r="T27" s="1639">
        <v>99.512928380090628</v>
      </c>
      <c r="U27" s="1639">
        <v>99.071321395201196</v>
      </c>
      <c r="V27" s="1639">
        <v>85.816823689664233</v>
      </c>
      <c r="W27" s="1639">
        <v>98.704684329985653</v>
      </c>
      <c r="X27" s="1639">
        <v>102.4455502365646</v>
      </c>
      <c r="Y27" s="1639">
        <v>102.68652273853361</v>
      </c>
    </row>
    <row r="31" spans="1:27">
      <c r="AA31" s="1637" t="s">
        <v>64</v>
      </c>
    </row>
  </sheetData>
  <sortState ref="A16:Y27">
    <sortCondition descending="1" ref="Y16:Y27"/>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B63"/>
  <sheetViews>
    <sheetView topLeftCell="A47" workbookViewId="0">
      <selection activeCell="D13" sqref="D13"/>
    </sheetView>
  </sheetViews>
  <sheetFormatPr baseColWidth="10" defaultColWidth="11.5703125" defaultRowHeight="15"/>
  <cols>
    <col min="1" max="16384" width="11.5703125" style="1623"/>
  </cols>
  <sheetData>
    <row r="1" spans="2:27">
      <c r="B1" s="1622" t="s">
        <v>0</v>
      </c>
    </row>
    <row r="2" spans="2:27">
      <c r="B2" s="1624" t="s">
        <v>63</v>
      </c>
    </row>
    <row r="4" spans="2:27" ht="30">
      <c r="B4" s="1625" t="s">
        <v>2</v>
      </c>
      <c r="C4" s="1625" t="s">
        <v>2</v>
      </c>
      <c r="D4" s="1626" t="s">
        <v>3</v>
      </c>
      <c r="E4" s="1626" t="s">
        <v>4</v>
      </c>
      <c r="F4" s="1626" t="s">
        <v>5</v>
      </c>
      <c r="G4" s="1626" t="s">
        <v>6</v>
      </c>
      <c r="H4" s="1626" t="s">
        <v>7</v>
      </c>
      <c r="I4" s="1626" t="s">
        <v>8</v>
      </c>
      <c r="J4" s="1626" t="s">
        <v>9</v>
      </c>
      <c r="K4" s="1626" t="s">
        <v>10</v>
      </c>
      <c r="L4" s="1626" t="s">
        <v>11</v>
      </c>
      <c r="M4" s="1626" t="s">
        <v>12</v>
      </c>
      <c r="N4" s="1626" t="s">
        <v>13</v>
      </c>
      <c r="O4" s="1626" t="s">
        <v>14</v>
      </c>
      <c r="P4" s="1626" t="s">
        <v>15</v>
      </c>
      <c r="Q4" s="1626" t="s">
        <v>16</v>
      </c>
      <c r="R4" s="1626" t="s">
        <v>17</v>
      </c>
      <c r="S4" s="1626" t="s">
        <v>18</v>
      </c>
      <c r="T4" s="1626" t="s">
        <v>19</v>
      </c>
      <c r="U4" s="1626" t="s">
        <v>20</v>
      </c>
      <c r="V4" s="1626" t="s">
        <v>21</v>
      </c>
      <c r="W4" s="1626" t="s">
        <v>22</v>
      </c>
      <c r="X4" s="1626" t="s">
        <v>23</v>
      </c>
      <c r="Y4" s="1626" t="s">
        <v>24</v>
      </c>
      <c r="Z4" s="1626" t="s">
        <v>25</v>
      </c>
      <c r="AA4" s="1626" t="s">
        <v>26</v>
      </c>
    </row>
    <row r="5" spans="2:27" ht="45">
      <c r="B5" s="1627" t="s">
        <v>27</v>
      </c>
      <c r="C5" s="1627" t="s">
        <v>28</v>
      </c>
      <c r="D5" s="1628" t="s">
        <v>29</v>
      </c>
      <c r="E5" s="1628" t="s">
        <v>29</v>
      </c>
      <c r="F5" s="1628" t="s">
        <v>29</v>
      </c>
      <c r="G5" s="1628" t="s">
        <v>29</v>
      </c>
      <c r="H5" s="1628" t="s">
        <v>29</v>
      </c>
      <c r="I5" s="1628" t="s">
        <v>29</v>
      </c>
      <c r="J5" s="1628" t="s">
        <v>29</v>
      </c>
      <c r="K5" s="1628" t="s">
        <v>29</v>
      </c>
      <c r="L5" s="1628" t="s">
        <v>29</v>
      </c>
      <c r="M5" s="1628" t="s">
        <v>29</v>
      </c>
      <c r="N5" s="1628" t="s">
        <v>29</v>
      </c>
      <c r="O5" s="1628" t="s">
        <v>29</v>
      </c>
      <c r="P5" s="1628" t="s">
        <v>29</v>
      </c>
      <c r="Q5" s="1628" t="s">
        <v>29</v>
      </c>
      <c r="R5" s="1628" t="s">
        <v>29</v>
      </c>
      <c r="S5" s="1628" t="s">
        <v>29</v>
      </c>
      <c r="T5" s="1628" t="s">
        <v>29</v>
      </c>
      <c r="U5" s="1628" t="s">
        <v>29</v>
      </c>
      <c r="V5" s="1628" t="s">
        <v>29</v>
      </c>
      <c r="W5" s="1628" t="s">
        <v>29</v>
      </c>
      <c r="X5" s="1628" t="s">
        <v>29</v>
      </c>
      <c r="Y5" s="1628" t="s">
        <v>29</v>
      </c>
      <c r="Z5" s="1628" t="s">
        <v>29</v>
      </c>
      <c r="AA5" s="1628" t="s">
        <v>29</v>
      </c>
    </row>
    <row r="6" spans="2:27" ht="45">
      <c r="B6" s="1629" t="s">
        <v>30</v>
      </c>
      <c r="C6" s="1630"/>
      <c r="D6" s="1630"/>
      <c r="E6" s="1630"/>
      <c r="F6" s="1630"/>
      <c r="G6" s="1630"/>
      <c r="H6" s="1630"/>
      <c r="I6" s="1630"/>
      <c r="J6" s="1630"/>
      <c r="K6" s="1630"/>
      <c r="L6" s="1630"/>
      <c r="M6" s="1630"/>
      <c r="N6" s="1630"/>
      <c r="O6" s="1630"/>
      <c r="P6" s="1630"/>
      <c r="Q6" s="1630"/>
      <c r="R6" s="1630"/>
      <c r="S6" s="1630"/>
      <c r="T6" s="1630"/>
      <c r="U6" s="1630"/>
      <c r="V6" s="1630"/>
      <c r="W6" s="1630"/>
      <c r="X6" s="1630"/>
      <c r="Y6" s="1630"/>
      <c r="Z6" s="1630"/>
      <c r="AA6" s="1631" t="s">
        <v>29</v>
      </c>
    </row>
    <row r="7" spans="2:27" ht="105">
      <c r="B7" s="1632" t="s">
        <v>31</v>
      </c>
      <c r="C7" s="1632" t="s">
        <v>32</v>
      </c>
      <c r="D7" s="1633">
        <v>744480.59999999986</v>
      </c>
      <c r="E7" s="1633">
        <v>766310.99999999942</v>
      </c>
      <c r="F7" s="1633">
        <v>757138.49999999919</v>
      </c>
      <c r="G7" s="1633">
        <v>760385.29999999981</v>
      </c>
      <c r="H7" s="1633">
        <v>786638.89999999909</v>
      </c>
      <c r="I7" s="1633">
        <v>802780.79999999923</v>
      </c>
      <c r="J7" s="1633">
        <v>833009.29999999935</v>
      </c>
      <c r="K7" s="1633">
        <v>864203.0999999987</v>
      </c>
      <c r="L7" s="1633">
        <v>874170.99999999942</v>
      </c>
      <c r="M7" s="1633">
        <v>825097.29999999993</v>
      </c>
      <c r="N7" s="1633">
        <v>866659.49999999988</v>
      </c>
      <c r="O7" s="1633">
        <v>898688.49999999953</v>
      </c>
      <c r="P7" s="1633">
        <v>888297.29999999946</v>
      </c>
      <c r="Q7" s="1633">
        <v>883909.09999999974</v>
      </c>
      <c r="R7" s="1633">
        <v>897819.39999999967</v>
      </c>
      <c r="S7" s="1633">
        <v>912467.4</v>
      </c>
      <c r="T7" s="1633">
        <v>931548.00000000047</v>
      </c>
      <c r="U7" s="1633">
        <v>953280.70000000007</v>
      </c>
      <c r="V7" s="1633">
        <v>974202</v>
      </c>
      <c r="W7" s="1633">
        <v>997739.60000000009</v>
      </c>
      <c r="X7" s="1633">
        <v>940992.2</v>
      </c>
      <c r="Y7" s="1633">
        <v>1037413.2</v>
      </c>
      <c r="Z7" s="1633">
        <v>1068199.2000000023</v>
      </c>
      <c r="AA7" s="1633">
        <v>1050235.9000000008</v>
      </c>
    </row>
    <row r="8" spans="2:27" ht="75">
      <c r="B8" s="1632" t="s">
        <v>31</v>
      </c>
      <c r="C8" s="1632" t="s">
        <v>33</v>
      </c>
      <c r="D8" s="1633">
        <v>531625.1</v>
      </c>
      <c r="E8" s="1633">
        <v>552759.4</v>
      </c>
      <c r="F8" s="1633">
        <v>554917.30000000005</v>
      </c>
      <c r="G8" s="1633">
        <v>560163.19999999995</v>
      </c>
      <c r="H8" s="1633">
        <v>596124.5</v>
      </c>
      <c r="I8" s="1633">
        <v>627644.9</v>
      </c>
      <c r="J8" s="1633">
        <v>672337.3</v>
      </c>
      <c r="K8" s="1633">
        <v>714294.2</v>
      </c>
      <c r="L8" s="1633">
        <v>748382.9</v>
      </c>
      <c r="M8" s="1633">
        <v>698820.4</v>
      </c>
      <c r="N8" s="1633">
        <v>753636.2</v>
      </c>
      <c r="O8" s="1633">
        <v>810495.9</v>
      </c>
      <c r="P8" s="1633">
        <v>827307.3</v>
      </c>
      <c r="Q8" s="1633">
        <v>829212.5</v>
      </c>
      <c r="R8" s="1633">
        <v>842493.9</v>
      </c>
      <c r="S8" s="1633">
        <v>851794.2</v>
      </c>
      <c r="T8" s="1633">
        <v>874749.2</v>
      </c>
      <c r="U8" s="1633">
        <v>918111.2</v>
      </c>
      <c r="V8" s="1633">
        <v>959974.2</v>
      </c>
      <c r="W8" s="1633">
        <v>996037.6</v>
      </c>
      <c r="X8" s="1633">
        <v>940992.2</v>
      </c>
      <c r="Y8" s="1633">
        <v>1093189.3</v>
      </c>
      <c r="Z8" s="1633">
        <v>1244290.8999999999</v>
      </c>
      <c r="AA8" s="1633">
        <v>1268086.3</v>
      </c>
    </row>
    <row r="9" spans="2:27" ht="105">
      <c r="B9" s="1632" t="s">
        <v>34</v>
      </c>
      <c r="C9" s="1632" t="s">
        <v>32</v>
      </c>
      <c r="D9" s="1633">
        <v>226638.6637885893</v>
      </c>
      <c r="E9" s="1633">
        <v>229964.08795441448</v>
      </c>
      <c r="F9" s="1633">
        <v>219896.30751521085</v>
      </c>
      <c r="G9" s="1633">
        <v>219604.38287421456</v>
      </c>
      <c r="H9" s="1633">
        <v>228968.84785320351</v>
      </c>
      <c r="I9" s="1633">
        <v>227697.89510916089</v>
      </c>
      <c r="J9" s="1633">
        <v>236789.23604544415</v>
      </c>
      <c r="K9" s="1633">
        <v>245864.95333557925</v>
      </c>
      <c r="L9" s="1633">
        <v>240140.29640372179</v>
      </c>
      <c r="M9" s="1633">
        <v>204257.55458437916</v>
      </c>
      <c r="N9" s="1633">
        <v>222157.01989510603</v>
      </c>
      <c r="O9" s="1633">
        <v>235943.22045936296</v>
      </c>
      <c r="P9" s="1633">
        <v>229655.25539454908</v>
      </c>
      <c r="Q9" s="1633">
        <v>224713.3130726431</v>
      </c>
      <c r="R9" s="1633">
        <v>225195.75429516874</v>
      </c>
      <c r="S9" s="1633">
        <v>228326.12004571763</v>
      </c>
      <c r="T9" s="1633">
        <v>227842.40409403673</v>
      </c>
      <c r="U9" s="1633">
        <v>233771.25343501958</v>
      </c>
      <c r="V9" s="1633">
        <v>235998.16599854935</v>
      </c>
      <c r="W9" s="1633">
        <v>233382.13026307666</v>
      </c>
      <c r="X9" s="1633">
        <v>217065.3</v>
      </c>
      <c r="Y9" s="1633">
        <v>235362.7</v>
      </c>
      <c r="Z9" s="1633">
        <v>242635.36824264238</v>
      </c>
      <c r="AA9" s="1633">
        <v>228296.73100415248</v>
      </c>
    </row>
    <row r="10" spans="2:27" ht="75">
      <c r="B10" s="1632" t="s">
        <v>34</v>
      </c>
      <c r="C10" s="1632" t="s">
        <v>33</v>
      </c>
      <c r="D10" s="1633">
        <v>168515.8</v>
      </c>
      <c r="E10" s="1633">
        <v>169796.5</v>
      </c>
      <c r="F10" s="1633">
        <v>163582</v>
      </c>
      <c r="G10" s="1633">
        <v>161133</v>
      </c>
      <c r="H10" s="1633">
        <v>175174.9</v>
      </c>
      <c r="I10" s="1633">
        <v>181899.4</v>
      </c>
      <c r="J10" s="1633">
        <v>198539.8</v>
      </c>
      <c r="K10" s="1633">
        <v>212317.4</v>
      </c>
      <c r="L10" s="1633">
        <v>218934.8</v>
      </c>
      <c r="M10" s="1633">
        <v>174670.4</v>
      </c>
      <c r="N10" s="1633">
        <v>200849.5</v>
      </c>
      <c r="O10" s="1633">
        <v>227937</v>
      </c>
      <c r="P10" s="1633">
        <v>228672.5</v>
      </c>
      <c r="Q10" s="1633">
        <v>222705.9</v>
      </c>
      <c r="R10" s="1633">
        <v>219554.2</v>
      </c>
      <c r="S10" s="1633">
        <v>214638.6</v>
      </c>
      <c r="T10" s="1633">
        <v>212473.5</v>
      </c>
      <c r="U10" s="1633">
        <v>229405.3</v>
      </c>
      <c r="V10" s="1633">
        <v>239783.6</v>
      </c>
      <c r="W10" s="1633">
        <v>238306.3</v>
      </c>
      <c r="X10" s="1633">
        <v>217065.3</v>
      </c>
      <c r="Y10" s="1633">
        <v>262462.8</v>
      </c>
      <c r="Z10" s="1633">
        <v>322261.90000000002</v>
      </c>
      <c r="AA10" s="1633">
        <v>303505.2</v>
      </c>
    </row>
    <row r="11" spans="2:27" ht="45">
      <c r="B11" s="1629" t="s">
        <v>35</v>
      </c>
      <c r="C11" s="1630"/>
      <c r="D11" s="1630"/>
      <c r="E11" s="1630"/>
      <c r="F11" s="1630"/>
      <c r="G11" s="1630"/>
      <c r="H11" s="1630"/>
      <c r="I11" s="1630"/>
      <c r="J11" s="1630"/>
      <c r="K11" s="1630"/>
      <c r="L11" s="1630"/>
      <c r="M11" s="1630"/>
      <c r="N11" s="1630"/>
      <c r="O11" s="1630"/>
      <c r="P11" s="1630"/>
      <c r="Q11" s="1630"/>
      <c r="R11" s="1630"/>
      <c r="S11" s="1630"/>
      <c r="T11" s="1630"/>
      <c r="U11" s="1630"/>
      <c r="V11" s="1630"/>
      <c r="W11" s="1630"/>
      <c r="X11" s="1630"/>
      <c r="Y11" s="1630"/>
      <c r="Z11" s="1630"/>
      <c r="AA11" s="1631" t="s">
        <v>29</v>
      </c>
    </row>
    <row r="12" spans="2:27" ht="105">
      <c r="B12" s="1632" t="s">
        <v>31</v>
      </c>
      <c r="C12" s="1632" t="s">
        <v>32</v>
      </c>
      <c r="D12" s="1633">
        <v>7109138.8991853818</v>
      </c>
      <c r="E12" s="1633">
        <v>7549824.3079397511</v>
      </c>
      <c r="F12" s="1633">
        <v>7758820.4717745772</v>
      </c>
      <c r="G12" s="1633">
        <v>8281469.7165801227</v>
      </c>
      <c r="H12" s="1633">
        <v>8764470.1247452851</v>
      </c>
      <c r="I12" s="1633">
        <v>9177155.9543372504</v>
      </c>
      <c r="J12" s="1633">
        <v>10053387.180324916</v>
      </c>
      <c r="K12" s="1633">
        <v>10824124.757561827</v>
      </c>
      <c r="L12" s="1633">
        <v>11022686.68048933</v>
      </c>
      <c r="M12" s="1633">
        <v>10131371.155269522</v>
      </c>
      <c r="N12" s="1633">
        <v>10604985.009965833</v>
      </c>
      <c r="O12" s="1633">
        <v>10891556.74939754</v>
      </c>
      <c r="P12" s="1633">
        <v>10635588.283203635</v>
      </c>
      <c r="Q12" s="1633">
        <v>10621396.903355932</v>
      </c>
      <c r="R12" s="1633">
        <v>11012561.439134082</v>
      </c>
      <c r="S12" s="1633">
        <v>11568409.351174306</v>
      </c>
      <c r="T12" s="1633">
        <v>11869528.975014338</v>
      </c>
      <c r="U12" s="1633">
        <v>12582425.653391795</v>
      </c>
      <c r="V12" s="1633">
        <v>13093455.166855149</v>
      </c>
      <c r="W12" s="1633">
        <v>13310337.927620899</v>
      </c>
      <c r="X12" s="1633">
        <v>12540312</v>
      </c>
      <c r="Y12" s="1633">
        <v>13391023.000000004</v>
      </c>
      <c r="Z12" s="1633">
        <v>13962435.325134585</v>
      </c>
      <c r="AA12" s="1633">
        <v>14260531.813375786</v>
      </c>
    </row>
    <row r="13" spans="2:27" ht="75">
      <c r="B13" s="1632" t="s">
        <v>31</v>
      </c>
      <c r="C13" s="1632" t="s">
        <v>33</v>
      </c>
      <c r="D13" s="1633">
        <v>5339887</v>
      </c>
      <c r="E13" s="1633">
        <v>5804043</v>
      </c>
      <c r="F13" s="1633">
        <v>5993755</v>
      </c>
      <c r="G13" s="1633">
        <v>6458375</v>
      </c>
      <c r="H13" s="1633">
        <v>7092711</v>
      </c>
      <c r="I13" s="1633">
        <v>7532771</v>
      </c>
      <c r="J13" s="1633">
        <v>8404128</v>
      </c>
      <c r="K13" s="1633">
        <v>9272101</v>
      </c>
      <c r="L13" s="1633">
        <v>9649240</v>
      </c>
      <c r="M13" s="1633">
        <v>8896457</v>
      </c>
      <c r="N13" s="1633">
        <v>9349923</v>
      </c>
      <c r="O13" s="1633">
        <v>9773483</v>
      </c>
      <c r="P13" s="1633">
        <v>9699253</v>
      </c>
      <c r="Q13" s="1633">
        <v>9732873</v>
      </c>
      <c r="R13" s="1633">
        <v>10262355</v>
      </c>
      <c r="S13" s="1633">
        <v>10714853</v>
      </c>
      <c r="T13" s="1633">
        <v>10919235</v>
      </c>
      <c r="U13" s="1633">
        <v>11735155</v>
      </c>
      <c r="V13" s="1633">
        <v>12435847</v>
      </c>
      <c r="W13" s="1633">
        <v>12986978</v>
      </c>
      <c r="X13" s="1633">
        <v>12540312</v>
      </c>
      <c r="Y13" s="1633">
        <v>14019330</v>
      </c>
      <c r="Z13" s="1633">
        <v>16270574</v>
      </c>
      <c r="AA13" s="1633">
        <v>17299891</v>
      </c>
    </row>
    <row r="14" spans="2:27" ht="105">
      <c r="B14" s="1632" t="s">
        <v>34</v>
      </c>
      <c r="C14" s="1632" t="s">
        <v>32</v>
      </c>
      <c r="D14" s="1633">
        <v>1975485.6822121965</v>
      </c>
      <c r="E14" s="1633">
        <v>2176544.6344801737</v>
      </c>
      <c r="F14" s="1633">
        <v>2235212.966700397</v>
      </c>
      <c r="G14" s="1633">
        <v>2395772.0823535728</v>
      </c>
      <c r="H14" s="1633">
        <v>2683240.5419142684</v>
      </c>
      <c r="I14" s="1633">
        <v>2915862.204930204</v>
      </c>
      <c r="J14" s="1633">
        <v>3321687.903260265</v>
      </c>
      <c r="K14" s="1633">
        <v>3592961.7472694675</v>
      </c>
      <c r="L14" s="1633">
        <v>3659928.3029353106</v>
      </c>
      <c r="M14" s="1633">
        <v>3111131.0658684848</v>
      </c>
      <c r="N14" s="1633">
        <v>3476264.5356808282</v>
      </c>
      <c r="O14" s="1633">
        <v>3727002.9009013837</v>
      </c>
      <c r="P14" s="1633">
        <v>3670050.5598690696</v>
      </c>
      <c r="Q14" s="1633">
        <v>3645649.0107070999</v>
      </c>
      <c r="R14" s="1633">
        <v>3902872.3637593356</v>
      </c>
      <c r="S14" s="1633">
        <v>4140365.5561446776</v>
      </c>
      <c r="T14" s="1633">
        <v>4299609.3466626331</v>
      </c>
      <c r="U14" s="1633">
        <v>4634089.0114259711</v>
      </c>
      <c r="V14" s="1633">
        <v>4811916.5867825551</v>
      </c>
      <c r="W14" s="1633">
        <v>4817426.2586999806</v>
      </c>
      <c r="X14" s="1633">
        <v>4417545</v>
      </c>
      <c r="Y14" s="1633">
        <v>4753045.0000000019</v>
      </c>
      <c r="Z14" s="1633">
        <v>4941727.8708305247</v>
      </c>
      <c r="AA14" s="1633">
        <v>5270821.8031226965</v>
      </c>
    </row>
    <row r="15" spans="2:27" ht="75">
      <c r="B15" s="1632" t="s">
        <v>34</v>
      </c>
      <c r="C15" s="1632" t="s">
        <v>33</v>
      </c>
      <c r="D15" s="1633">
        <v>1873017</v>
      </c>
      <c r="E15" s="1633">
        <v>2090722</v>
      </c>
      <c r="F15" s="1633">
        <v>2078637</v>
      </c>
      <c r="G15" s="1633">
        <v>2230346</v>
      </c>
      <c r="H15" s="1633">
        <v>2598706</v>
      </c>
      <c r="I15" s="1633">
        <v>2808858</v>
      </c>
      <c r="J15" s="1633">
        <v>3167675</v>
      </c>
      <c r="K15" s="1633">
        <v>3467652</v>
      </c>
      <c r="L15" s="1633">
        <v>3472968</v>
      </c>
      <c r="M15" s="1633">
        <v>2907955</v>
      </c>
      <c r="N15" s="1633">
        <v>3219510</v>
      </c>
      <c r="O15" s="1633">
        <v>3513971</v>
      </c>
      <c r="P15" s="1633">
        <v>3557467</v>
      </c>
      <c r="Q15" s="1633">
        <v>3583084</v>
      </c>
      <c r="R15" s="1633">
        <v>3970132</v>
      </c>
      <c r="S15" s="1633">
        <v>4139955</v>
      </c>
      <c r="T15" s="1633">
        <v>4197368</v>
      </c>
      <c r="U15" s="1633">
        <v>4520976</v>
      </c>
      <c r="V15" s="1633">
        <v>4702160</v>
      </c>
      <c r="W15" s="1633">
        <v>4772921</v>
      </c>
      <c r="X15" s="1633">
        <v>4417545</v>
      </c>
      <c r="Y15" s="1633">
        <v>4979613</v>
      </c>
      <c r="Z15" s="1633">
        <v>5737135</v>
      </c>
      <c r="AA15" s="1633">
        <v>6183078</v>
      </c>
    </row>
    <row r="16" spans="2:27" ht="45">
      <c r="B16" s="1629" t="s">
        <v>36</v>
      </c>
      <c r="C16" s="1630"/>
      <c r="D16" s="1630"/>
      <c r="E16" s="1630"/>
      <c r="F16" s="1630"/>
      <c r="G16" s="1630"/>
      <c r="H16" s="1630"/>
      <c r="I16" s="1630"/>
      <c r="J16" s="1630"/>
      <c r="K16" s="1630"/>
      <c r="L16" s="1630"/>
      <c r="M16" s="1630"/>
      <c r="N16" s="1630"/>
      <c r="O16" s="1630"/>
      <c r="P16" s="1630"/>
      <c r="Q16" s="1630"/>
      <c r="R16" s="1630"/>
      <c r="S16" s="1630"/>
      <c r="T16" s="1630"/>
      <c r="U16" s="1630"/>
      <c r="V16" s="1630"/>
      <c r="W16" s="1630"/>
      <c r="X16" s="1630"/>
      <c r="Y16" s="1630"/>
      <c r="Z16" s="1630"/>
      <c r="AA16" s="1631" t="s">
        <v>29</v>
      </c>
    </row>
    <row r="17" spans="2:27" ht="105">
      <c r="B17" s="1632" t="s">
        <v>31</v>
      </c>
      <c r="C17" s="1632" t="s">
        <v>32</v>
      </c>
      <c r="D17" s="1633">
        <v>341343.03127657616</v>
      </c>
      <c r="E17" s="1633">
        <v>345431.2349995285</v>
      </c>
      <c r="F17" s="1633">
        <v>351614.82629374176</v>
      </c>
      <c r="G17" s="1633">
        <v>357756.55170241586</v>
      </c>
      <c r="H17" s="1633">
        <v>373393.45995149441</v>
      </c>
      <c r="I17" s="1633">
        <v>386627.2663705938</v>
      </c>
      <c r="J17" s="1633">
        <v>405942.09266433585</v>
      </c>
      <c r="K17" s="1633">
        <v>426307.75268512435</v>
      </c>
      <c r="L17" s="1633">
        <v>432669.27399288188</v>
      </c>
      <c r="M17" s="1633">
        <v>391073.42341491097</v>
      </c>
      <c r="N17" s="1633">
        <v>399823.3934927081</v>
      </c>
      <c r="O17" s="1633">
        <v>411973.92012346821</v>
      </c>
      <c r="P17" s="1633">
        <v>408231.10995621863</v>
      </c>
      <c r="Q17" s="1633">
        <v>402422.21833758557</v>
      </c>
      <c r="R17" s="1633">
        <v>401700.03181202593</v>
      </c>
      <c r="S17" s="1633">
        <v>399485.32646697538</v>
      </c>
      <c r="T17" s="1633">
        <v>411651.55280481279</v>
      </c>
      <c r="U17" s="1633">
        <v>425943.51948092866</v>
      </c>
      <c r="V17" s="1633">
        <v>434330.30300166935</v>
      </c>
      <c r="W17" s="1633">
        <v>444419.98141673702</v>
      </c>
      <c r="X17" s="1633">
        <v>431990</v>
      </c>
      <c r="Y17" s="1633">
        <v>445666.538158682</v>
      </c>
      <c r="Z17" s="1633">
        <v>454745.15543796623</v>
      </c>
      <c r="AA17" s="1633">
        <v>446393.95791993395</v>
      </c>
    </row>
    <row r="18" spans="2:27" ht="75">
      <c r="B18" s="1632" t="s">
        <v>31</v>
      </c>
      <c r="C18" s="1632" t="s">
        <v>33</v>
      </c>
      <c r="D18" s="1633">
        <v>255823</v>
      </c>
      <c r="E18" s="1633">
        <v>263466</v>
      </c>
      <c r="F18" s="1633">
        <v>268482</v>
      </c>
      <c r="G18" s="1633">
        <v>274427</v>
      </c>
      <c r="H18" s="1633">
        <v>290473</v>
      </c>
      <c r="I18" s="1633">
        <v>306782</v>
      </c>
      <c r="J18" s="1633">
        <v>331110</v>
      </c>
      <c r="K18" s="1633">
        <v>357847</v>
      </c>
      <c r="L18" s="1633">
        <v>376845</v>
      </c>
      <c r="M18" s="1633">
        <v>336818</v>
      </c>
      <c r="N18" s="1633">
        <v>352258</v>
      </c>
      <c r="O18" s="1633">
        <v>377031</v>
      </c>
      <c r="P18" s="1633">
        <v>383022</v>
      </c>
      <c r="Q18" s="1633">
        <v>382340</v>
      </c>
      <c r="R18" s="1633">
        <v>383946</v>
      </c>
      <c r="S18" s="1633">
        <v>381681</v>
      </c>
      <c r="T18" s="1633">
        <v>390252</v>
      </c>
      <c r="U18" s="1633">
        <v>410962</v>
      </c>
      <c r="V18" s="1633">
        <v>430326</v>
      </c>
      <c r="W18" s="1633">
        <v>445438</v>
      </c>
      <c r="X18" s="1633">
        <v>431990</v>
      </c>
      <c r="Y18" s="1633">
        <v>466804</v>
      </c>
      <c r="Z18" s="1633">
        <v>525392</v>
      </c>
      <c r="AA18" s="1633">
        <v>525923</v>
      </c>
    </row>
    <row r="19" spans="2:27" ht="105">
      <c r="B19" s="1632" t="s">
        <v>34</v>
      </c>
      <c r="C19" s="1632" t="s">
        <v>32</v>
      </c>
      <c r="D19" s="1633">
        <v>108102.05512840637</v>
      </c>
      <c r="E19" s="1633">
        <v>107482.96490402229</v>
      </c>
      <c r="F19" s="1633">
        <v>108121.27524975169</v>
      </c>
      <c r="G19" s="1633">
        <v>107769.24355353331</v>
      </c>
      <c r="H19" s="1633">
        <v>113379.49581568093</v>
      </c>
      <c r="I19" s="1633">
        <v>117588.70239029225</v>
      </c>
      <c r="J19" s="1633">
        <v>126548.31369318446</v>
      </c>
      <c r="K19" s="1633">
        <v>135944.92986034826</v>
      </c>
      <c r="L19" s="1633">
        <v>138716.67367540093</v>
      </c>
      <c r="M19" s="1633">
        <v>111830.75866938633</v>
      </c>
      <c r="N19" s="1633">
        <v>114876.64210994255</v>
      </c>
      <c r="O19" s="1633">
        <v>119644.24378890052</v>
      </c>
      <c r="P19" s="1633">
        <v>115021.29881269914</v>
      </c>
      <c r="Q19" s="1633">
        <v>111226.84222501161</v>
      </c>
      <c r="R19" s="1633">
        <v>109484.89227993111</v>
      </c>
      <c r="S19" s="1633">
        <v>106354.03567132232</v>
      </c>
      <c r="T19" s="1633">
        <v>109587.06239866164</v>
      </c>
      <c r="U19" s="1633">
        <v>115288.35734086556</v>
      </c>
      <c r="V19" s="1633">
        <v>116022.76829332135</v>
      </c>
      <c r="W19" s="1633">
        <v>120189.48828390625</v>
      </c>
      <c r="X19" s="1633">
        <v>116043</v>
      </c>
      <c r="Y19" s="1633">
        <v>120009.426094461</v>
      </c>
      <c r="Z19" s="1633">
        <v>121975.94798368112</v>
      </c>
      <c r="AA19" s="1633">
        <v>114741.08967519224</v>
      </c>
    </row>
    <row r="20" spans="2:27" ht="75">
      <c r="B20" s="1632" t="s">
        <v>34</v>
      </c>
      <c r="C20" s="1632" t="s">
        <v>33</v>
      </c>
      <c r="D20" s="1633">
        <v>99397</v>
      </c>
      <c r="E20" s="1633">
        <v>97626</v>
      </c>
      <c r="F20" s="1633">
        <v>95518</v>
      </c>
      <c r="G20" s="1633">
        <v>93804</v>
      </c>
      <c r="H20" s="1633">
        <v>99644</v>
      </c>
      <c r="I20" s="1633">
        <v>105764</v>
      </c>
      <c r="J20" s="1633">
        <v>117312</v>
      </c>
      <c r="K20" s="1633">
        <v>128661</v>
      </c>
      <c r="L20" s="1633">
        <v>134493</v>
      </c>
      <c r="M20" s="1633">
        <v>101841</v>
      </c>
      <c r="N20" s="1633">
        <v>108855</v>
      </c>
      <c r="O20" s="1633">
        <v>119137</v>
      </c>
      <c r="P20" s="1633">
        <v>116526</v>
      </c>
      <c r="Q20" s="1633">
        <v>112240</v>
      </c>
      <c r="R20" s="1633">
        <v>109929</v>
      </c>
      <c r="S20" s="1633">
        <v>105136</v>
      </c>
      <c r="T20" s="1633">
        <v>105258</v>
      </c>
      <c r="U20" s="1633">
        <v>114364</v>
      </c>
      <c r="V20" s="1633">
        <v>120019</v>
      </c>
      <c r="W20" s="1633">
        <v>123934</v>
      </c>
      <c r="X20" s="1633">
        <v>116043</v>
      </c>
      <c r="Y20" s="1633">
        <v>132550</v>
      </c>
      <c r="Z20" s="1633">
        <v>161892</v>
      </c>
      <c r="AA20" s="1633">
        <v>148620</v>
      </c>
    </row>
    <row r="21" spans="2:27" ht="45">
      <c r="B21" s="1629" t="s">
        <v>37</v>
      </c>
      <c r="C21" s="1630"/>
      <c r="D21" s="1630"/>
      <c r="E21" s="1630"/>
      <c r="F21" s="1630"/>
      <c r="G21" s="1630"/>
      <c r="H21" s="1630"/>
      <c r="I21" s="1630"/>
      <c r="J21" s="1630"/>
      <c r="K21" s="1630"/>
      <c r="L21" s="1630"/>
      <c r="M21" s="1630"/>
      <c r="N21" s="1630"/>
      <c r="O21" s="1630"/>
      <c r="P21" s="1630"/>
      <c r="Q21" s="1630"/>
      <c r="R21" s="1630"/>
      <c r="S21" s="1630"/>
      <c r="T21" s="1630"/>
      <c r="U21" s="1630"/>
      <c r="V21" s="1630"/>
      <c r="W21" s="1630"/>
      <c r="X21" s="1630"/>
      <c r="Y21" s="1630"/>
      <c r="Z21" s="1630"/>
      <c r="AA21" s="1631" t="s">
        <v>29</v>
      </c>
    </row>
    <row r="22" spans="2:27" ht="105">
      <c r="B22" s="1632" t="s">
        <v>31</v>
      </c>
      <c r="C22" s="1632" t="s">
        <v>32</v>
      </c>
      <c r="D22" s="1633">
        <v>3374767.5859192535</v>
      </c>
      <c r="E22" s="1633">
        <v>3464218.5749436989</v>
      </c>
      <c r="F22" s="1633">
        <v>3493063.5714044417</v>
      </c>
      <c r="G22" s="1633">
        <v>3506360.5697729103</v>
      </c>
      <c r="H22" s="1633">
        <v>3613157.5566690266</v>
      </c>
      <c r="I22" s="1633">
        <v>3698820.5461582616</v>
      </c>
      <c r="J22" s="1633">
        <v>3819210.5313865296</v>
      </c>
      <c r="K22" s="1633">
        <v>3935573.5171089005</v>
      </c>
      <c r="L22" s="1633">
        <v>3945077.5159427738</v>
      </c>
      <c r="M22" s="1633">
        <v>3753670.5394282285</v>
      </c>
      <c r="N22" s="1633">
        <v>3854595.5270448262</v>
      </c>
      <c r="O22" s="1633">
        <v>3938625.5167344292</v>
      </c>
      <c r="P22" s="1633">
        <v>3931265.5176374912</v>
      </c>
      <c r="Q22" s="1633">
        <v>3948553.5155162686</v>
      </c>
      <c r="R22" s="1633">
        <v>3998085.5094387438</v>
      </c>
      <c r="S22" s="1633">
        <v>4056421.5022809771</v>
      </c>
      <c r="T22" s="1633">
        <v>4106051.4961914271</v>
      </c>
      <c r="U22" s="1633">
        <v>4238291.4799657064</v>
      </c>
      <c r="V22" s="1633">
        <v>4324038.4694446363</v>
      </c>
      <c r="W22" s="1633">
        <v>4416629.4580838084</v>
      </c>
      <c r="X22" s="1633">
        <v>4075011.5</v>
      </c>
      <c r="Y22" s="1633">
        <v>4387580.4616480898</v>
      </c>
      <c r="Z22" s="1633">
        <v>4566617.4396804236</v>
      </c>
      <c r="AA22" s="1633">
        <v>4636345.4311248707</v>
      </c>
    </row>
    <row r="23" spans="2:27" ht="75">
      <c r="B23" s="1632" t="s">
        <v>31</v>
      </c>
      <c r="C23" s="1632" t="s">
        <v>33</v>
      </c>
      <c r="D23" s="1633">
        <v>2622461.7000000002</v>
      </c>
      <c r="E23" s="1633">
        <v>2743180</v>
      </c>
      <c r="F23" s="1633">
        <v>2802455.5</v>
      </c>
      <c r="G23" s="1633">
        <v>2849038</v>
      </c>
      <c r="H23" s="1633">
        <v>2981543.3</v>
      </c>
      <c r="I23" s="1633">
        <v>3124467.8</v>
      </c>
      <c r="J23" s="1633">
        <v>3301823.7</v>
      </c>
      <c r="K23" s="1633">
        <v>3480607.2</v>
      </c>
      <c r="L23" s="1633">
        <v>3589021.3</v>
      </c>
      <c r="M23" s="1633">
        <v>3405041.2</v>
      </c>
      <c r="N23" s="1633">
        <v>3562583</v>
      </c>
      <c r="O23" s="1633">
        <v>3710048.8</v>
      </c>
      <c r="P23" s="1633">
        <v>3757021.1</v>
      </c>
      <c r="Q23" s="1633">
        <v>3782756.6</v>
      </c>
      <c r="R23" s="1633">
        <v>3824657</v>
      </c>
      <c r="S23" s="1633">
        <v>3874959</v>
      </c>
      <c r="T23" s="1633">
        <v>3916430.5</v>
      </c>
      <c r="U23" s="1633">
        <v>4081058.4</v>
      </c>
      <c r="V23" s="1633">
        <v>4218828.5</v>
      </c>
      <c r="W23" s="1633">
        <v>4351548.9000000004</v>
      </c>
      <c r="X23" s="1633">
        <v>4075011.5</v>
      </c>
      <c r="Y23" s="1633">
        <v>4520881.4000000004</v>
      </c>
      <c r="Z23" s="1633">
        <v>5112151.4000000004</v>
      </c>
      <c r="AA23" s="1633">
        <v>5287742.5999999996</v>
      </c>
    </row>
    <row r="24" spans="2:27" ht="105">
      <c r="B24" s="1632" t="s">
        <v>34</v>
      </c>
      <c r="C24" s="1632" t="s">
        <v>32</v>
      </c>
      <c r="D24" s="1633">
        <v>801283.74382783438</v>
      </c>
      <c r="E24" s="1633">
        <v>817844.04408252123</v>
      </c>
      <c r="F24" s="1633">
        <v>802815.9655483762</v>
      </c>
      <c r="G24" s="1633">
        <v>788367.13285118074</v>
      </c>
      <c r="H24" s="1633">
        <v>805034.65975072212</v>
      </c>
      <c r="I24" s="1633">
        <v>813299.13305432792</v>
      </c>
      <c r="J24" s="1633">
        <v>831860.4069564247</v>
      </c>
      <c r="K24" s="1633">
        <v>842974.27963489143</v>
      </c>
      <c r="L24" s="1633">
        <v>827658.50574301078</v>
      </c>
      <c r="M24" s="1633">
        <v>731940.80160813127</v>
      </c>
      <c r="N24" s="1633">
        <v>760158.0424837484</v>
      </c>
      <c r="O24" s="1633">
        <v>782680.45666482323</v>
      </c>
      <c r="P24" s="1633">
        <v>757029.2656635904</v>
      </c>
      <c r="Q24" s="1633">
        <v>753671.76369668194</v>
      </c>
      <c r="R24" s="1633">
        <v>766321.49322844355</v>
      </c>
      <c r="S24" s="1633">
        <v>775042.22577159945</v>
      </c>
      <c r="T24" s="1633">
        <v>785310.35894143395</v>
      </c>
      <c r="U24" s="1633">
        <v>816719.18784642243</v>
      </c>
      <c r="V24" s="1633">
        <v>823538.0819210679</v>
      </c>
      <c r="W24" s="1633">
        <v>828689.36753314605</v>
      </c>
      <c r="X24" s="1633">
        <v>716362.6</v>
      </c>
      <c r="Y24" s="1633">
        <v>772660.48997604602</v>
      </c>
      <c r="Z24" s="1633">
        <v>784987.89903613401</v>
      </c>
      <c r="AA24" s="1633">
        <v>791407.34286440816</v>
      </c>
    </row>
    <row r="25" spans="2:27" ht="75">
      <c r="B25" s="1632" t="s">
        <v>34</v>
      </c>
      <c r="C25" s="1632" t="s">
        <v>33</v>
      </c>
      <c r="D25" s="1633">
        <v>691529.8</v>
      </c>
      <c r="E25" s="1633">
        <v>710476.5</v>
      </c>
      <c r="F25" s="1633">
        <v>691308.6</v>
      </c>
      <c r="G25" s="1633">
        <v>675205.7</v>
      </c>
      <c r="H25" s="1633">
        <v>697934.9</v>
      </c>
      <c r="I25" s="1633">
        <v>721530.3</v>
      </c>
      <c r="J25" s="1633">
        <v>755675.9</v>
      </c>
      <c r="K25" s="1633">
        <v>783896.9</v>
      </c>
      <c r="L25" s="1633">
        <v>798246.7</v>
      </c>
      <c r="M25" s="1633">
        <v>675285.6</v>
      </c>
      <c r="N25" s="1633">
        <v>721227.3</v>
      </c>
      <c r="O25" s="1633">
        <v>776376.3</v>
      </c>
      <c r="P25" s="1633">
        <v>766167.6</v>
      </c>
      <c r="Q25" s="1633">
        <v>759400.2</v>
      </c>
      <c r="R25" s="1633">
        <v>764645.8</v>
      </c>
      <c r="S25" s="1633">
        <v>763688.5</v>
      </c>
      <c r="T25" s="1633">
        <v>763015.7</v>
      </c>
      <c r="U25" s="1633">
        <v>807750.4</v>
      </c>
      <c r="V25" s="1633">
        <v>826769.7</v>
      </c>
      <c r="W25" s="1633">
        <v>841287.7</v>
      </c>
      <c r="X25" s="1633">
        <v>716362.6</v>
      </c>
      <c r="Y25" s="1633">
        <v>807436.6</v>
      </c>
      <c r="Z25" s="1633">
        <v>934901.7</v>
      </c>
      <c r="AA25" s="1633">
        <v>968973.8</v>
      </c>
    </row>
    <row r="26" spans="2:27" ht="45">
      <c r="B26" s="1629" t="s">
        <v>38</v>
      </c>
      <c r="C26" s="1630"/>
      <c r="D26" s="1630"/>
      <c r="E26" s="1630"/>
      <c r="F26" s="1630"/>
      <c r="G26" s="1630"/>
      <c r="H26" s="1630"/>
      <c r="I26" s="1630"/>
      <c r="J26" s="1630"/>
      <c r="K26" s="1630"/>
      <c r="L26" s="1630"/>
      <c r="M26" s="1630"/>
      <c r="N26" s="1630"/>
      <c r="O26" s="1630"/>
      <c r="P26" s="1630"/>
      <c r="Q26" s="1630"/>
      <c r="R26" s="1630"/>
      <c r="S26" s="1630"/>
      <c r="T26" s="1630"/>
      <c r="U26" s="1630"/>
      <c r="V26" s="1630"/>
      <c r="W26" s="1630"/>
      <c r="X26" s="1630"/>
      <c r="Y26" s="1630"/>
      <c r="Z26" s="1630"/>
      <c r="AA26" s="1631" t="s">
        <v>29</v>
      </c>
    </row>
    <row r="27" spans="2:27" ht="105">
      <c r="B27" s="1632" t="s">
        <v>31</v>
      </c>
      <c r="C27" s="1632" t="s">
        <v>32</v>
      </c>
      <c r="D27" s="1633">
        <v>4810400.0253725396</v>
      </c>
      <c r="E27" s="1633">
        <v>4910577.0652148835</v>
      </c>
      <c r="F27" s="1633">
        <v>4866194.8323733415</v>
      </c>
      <c r="G27" s="1633">
        <v>4911845.1290103635</v>
      </c>
      <c r="H27" s="1633">
        <v>5010754.1061351663</v>
      </c>
      <c r="I27" s="1633">
        <v>5116637.433057135</v>
      </c>
      <c r="J27" s="1633">
        <v>5346791.013013362</v>
      </c>
      <c r="K27" s="1633">
        <v>5581382.8151758099</v>
      </c>
      <c r="L27" s="1633">
        <v>5682193.8879938144</v>
      </c>
      <c r="M27" s="1633">
        <v>5306212.9715582244</v>
      </c>
      <c r="N27" s="1633">
        <v>5604841.9953920413</v>
      </c>
      <c r="O27" s="1633">
        <v>5850212.3408939382</v>
      </c>
      <c r="P27" s="1633">
        <v>5819144.7779048607</v>
      </c>
      <c r="Q27" s="1633">
        <v>5811536.3951320304</v>
      </c>
      <c r="R27" s="1633">
        <v>5942780.9990413804</v>
      </c>
      <c r="S27" s="1633">
        <v>6063881.0915090255</v>
      </c>
      <c r="T27" s="1633">
        <v>6202734.0771132866</v>
      </c>
      <c r="U27" s="1633">
        <v>6377726.8819664428</v>
      </c>
      <c r="V27" s="1633">
        <v>6481074.0812974637</v>
      </c>
      <c r="W27" s="1633">
        <v>6559694.0376947001</v>
      </c>
      <c r="X27" s="1633">
        <v>6340319</v>
      </c>
      <c r="Y27" s="1633">
        <v>6604710.3024339899</v>
      </c>
      <c r="Z27" s="1633">
        <v>6830425.6591060581</v>
      </c>
      <c r="AA27" s="1633">
        <v>6824085.3401286909</v>
      </c>
    </row>
    <row r="28" spans="2:27" ht="75">
      <c r="B28" s="1632" t="s">
        <v>31</v>
      </c>
      <c r="C28" s="1632" t="s">
        <v>33</v>
      </c>
      <c r="D28" s="1633">
        <v>3785177</v>
      </c>
      <c r="E28" s="1633">
        <v>3901673</v>
      </c>
      <c r="F28" s="1633">
        <v>3896441</v>
      </c>
      <c r="G28" s="1633">
        <v>3963842</v>
      </c>
      <c r="H28" s="1633">
        <v>4093053</v>
      </c>
      <c r="I28" s="1633">
        <v>4229317</v>
      </c>
      <c r="J28" s="1633">
        <v>4473332</v>
      </c>
      <c r="K28" s="1633">
        <v>4723700</v>
      </c>
      <c r="L28" s="1633">
        <v>4891666</v>
      </c>
      <c r="M28" s="1633">
        <v>4557032</v>
      </c>
      <c r="N28" s="1633">
        <v>4877046</v>
      </c>
      <c r="O28" s="1633">
        <v>5220976</v>
      </c>
      <c r="P28" s="1633">
        <v>5261555</v>
      </c>
      <c r="Q28" s="1633">
        <v>5309490</v>
      </c>
      <c r="R28" s="1633">
        <v>5490588</v>
      </c>
      <c r="S28" s="1633">
        <v>5625497</v>
      </c>
      <c r="T28" s="1633">
        <v>5776764</v>
      </c>
      <c r="U28" s="1633">
        <v>6067611</v>
      </c>
      <c r="V28" s="1633">
        <v>6314794</v>
      </c>
      <c r="W28" s="1633">
        <v>6496029</v>
      </c>
      <c r="X28" s="1633">
        <v>6340319</v>
      </c>
      <c r="Y28" s="1633">
        <v>6905054</v>
      </c>
      <c r="Z28" s="1633">
        <v>7871677</v>
      </c>
      <c r="AA28" s="1633">
        <v>8143401</v>
      </c>
    </row>
    <row r="29" spans="2:27" ht="105">
      <c r="B29" s="1632" t="s">
        <v>34</v>
      </c>
      <c r="C29" s="1632" t="s">
        <v>32</v>
      </c>
      <c r="D29" s="1633">
        <v>1521798.4602201115</v>
      </c>
      <c r="E29" s="1633">
        <v>1550848.1349334759</v>
      </c>
      <c r="F29" s="1633">
        <v>1514444.1118616655</v>
      </c>
      <c r="G29" s="1633">
        <v>1535955.5798983732</v>
      </c>
      <c r="H29" s="1633">
        <v>1599019.1143368089</v>
      </c>
      <c r="I29" s="1633">
        <v>1637445.5820349492</v>
      </c>
      <c r="J29" s="1633">
        <v>1747393.0845232457</v>
      </c>
      <c r="K29" s="1633">
        <v>1851273.2500065742</v>
      </c>
      <c r="L29" s="1633">
        <v>1841712.5976615925</v>
      </c>
      <c r="M29" s="1633">
        <v>1540552.0472316421</v>
      </c>
      <c r="N29" s="1633">
        <v>1720181.9971599828</v>
      </c>
      <c r="O29" s="1633">
        <v>1859730.7503582828</v>
      </c>
      <c r="P29" s="1633">
        <v>1829945.641330071</v>
      </c>
      <c r="Q29" s="1633">
        <v>1816523.9559666587</v>
      </c>
      <c r="R29" s="1633">
        <v>1860650.0440333502</v>
      </c>
      <c r="S29" s="1633">
        <v>1890802.8707399862</v>
      </c>
      <c r="T29" s="1633">
        <v>1928677.762441495</v>
      </c>
      <c r="U29" s="1633">
        <v>1994866.8945415244</v>
      </c>
      <c r="V29" s="1633">
        <v>1998176.3515633217</v>
      </c>
      <c r="W29" s="1633">
        <v>1970413.6882034317</v>
      </c>
      <c r="X29" s="1633">
        <v>1838587</v>
      </c>
      <c r="Y29" s="1633">
        <v>1977768.0355198802</v>
      </c>
      <c r="Z29" s="1633">
        <v>2043037.8739448595</v>
      </c>
      <c r="AA29" s="1633">
        <v>2042854.0156266438</v>
      </c>
    </row>
    <row r="30" spans="2:27" ht="75">
      <c r="B30" s="1632" t="s">
        <v>34</v>
      </c>
      <c r="C30" s="1632" t="s">
        <v>33</v>
      </c>
      <c r="D30" s="1633">
        <v>1264439</v>
      </c>
      <c r="E30" s="1633">
        <v>1298438</v>
      </c>
      <c r="F30" s="1633">
        <v>1264597</v>
      </c>
      <c r="G30" s="1633">
        <v>1282502</v>
      </c>
      <c r="H30" s="1633">
        <v>1349832</v>
      </c>
      <c r="I30" s="1633">
        <v>1412928</v>
      </c>
      <c r="J30" s="1633">
        <v>1539677</v>
      </c>
      <c r="K30" s="1633">
        <v>1662407</v>
      </c>
      <c r="L30" s="1633">
        <v>1692579</v>
      </c>
      <c r="M30" s="1633">
        <v>1377105</v>
      </c>
      <c r="N30" s="1633">
        <v>1573598</v>
      </c>
      <c r="O30" s="1633">
        <v>1768452</v>
      </c>
      <c r="P30" s="1633">
        <v>1767352</v>
      </c>
      <c r="Q30" s="1633">
        <v>1753920</v>
      </c>
      <c r="R30" s="1633">
        <v>1794345</v>
      </c>
      <c r="S30" s="1633">
        <v>1814595</v>
      </c>
      <c r="T30" s="1633">
        <v>1839046</v>
      </c>
      <c r="U30" s="1633">
        <v>1945087</v>
      </c>
      <c r="V30" s="1633">
        <v>1986785</v>
      </c>
      <c r="W30" s="1633">
        <v>1977364</v>
      </c>
      <c r="X30" s="1633">
        <v>1838587</v>
      </c>
      <c r="Y30" s="1633">
        <v>2076587</v>
      </c>
      <c r="Z30" s="1633">
        <v>2416019</v>
      </c>
      <c r="AA30" s="1633">
        <v>2478478</v>
      </c>
    </row>
    <row r="31" spans="2:27" ht="45">
      <c r="B31" s="1629" t="s">
        <v>39</v>
      </c>
      <c r="C31" s="1630"/>
      <c r="D31" s="1630"/>
      <c r="E31" s="1630"/>
      <c r="F31" s="1630"/>
      <c r="G31" s="1630"/>
      <c r="H31" s="1630"/>
      <c r="I31" s="1630"/>
      <c r="J31" s="1630"/>
      <c r="K31" s="1630"/>
      <c r="L31" s="1630"/>
      <c r="M31" s="1630"/>
      <c r="N31" s="1630"/>
      <c r="O31" s="1630"/>
      <c r="P31" s="1630"/>
      <c r="Q31" s="1630"/>
      <c r="R31" s="1630"/>
      <c r="S31" s="1630"/>
      <c r="T31" s="1630"/>
      <c r="U31" s="1630"/>
      <c r="V31" s="1630"/>
      <c r="W31" s="1630"/>
      <c r="X31" s="1630"/>
      <c r="Y31" s="1630"/>
      <c r="Z31" s="1630"/>
      <c r="AA31" s="1631" t="s">
        <v>29</v>
      </c>
    </row>
    <row r="32" spans="2:27" ht="105">
      <c r="B32" s="1632" t="s">
        <v>31</v>
      </c>
      <c r="C32" s="1632" t="s">
        <v>32</v>
      </c>
      <c r="D32" s="1633">
        <v>50915207.067263477</v>
      </c>
      <c r="E32" s="1633">
        <v>55081025.176935174</v>
      </c>
      <c r="F32" s="1633">
        <v>59289598.924997553</v>
      </c>
      <c r="G32" s="1633">
        <v>62394091.378968202</v>
      </c>
      <c r="H32" s="1633">
        <v>66352915.706637159</v>
      </c>
      <c r="I32" s="1633">
        <v>70152551.548664659</v>
      </c>
      <c r="J32" s="1633">
        <v>73447266.461933002</v>
      </c>
      <c r="K32" s="1633">
        <v>73565402.792852953</v>
      </c>
      <c r="L32" s="1633">
        <v>75690946.713678792</v>
      </c>
      <c r="M32" s="1633">
        <v>68859706.944405064</v>
      </c>
      <c r="N32" s="1633">
        <v>70462942.546660393</v>
      </c>
      <c r="O32" s="1633">
        <v>71970884.540155515</v>
      </c>
      <c r="P32" s="1633">
        <v>69449274.796171337</v>
      </c>
      <c r="Q32" s="1633">
        <v>72269275.597067118</v>
      </c>
      <c r="R32" s="1633">
        <v>76864132.371352777</v>
      </c>
      <c r="S32" s="1633">
        <v>80442908.969351351</v>
      </c>
      <c r="T32" s="1633">
        <v>82491154.252882466</v>
      </c>
      <c r="U32" s="1633">
        <v>86410564.931855187</v>
      </c>
      <c r="V32" s="1633">
        <v>91931827.154396743</v>
      </c>
      <c r="W32" s="1633">
        <v>97392095.943650886</v>
      </c>
      <c r="X32" s="1633">
        <v>94173511</v>
      </c>
      <c r="Y32" s="1633">
        <v>101734878.98096503</v>
      </c>
      <c r="Z32" s="1633">
        <v>106927358.16135943</v>
      </c>
      <c r="AA32" s="1633">
        <v>103201923.06899349</v>
      </c>
    </row>
    <row r="33" spans="2:27" ht="75">
      <c r="B33" s="1632" t="s">
        <v>31</v>
      </c>
      <c r="C33" s="1632" t="s">
        <v>33</v>
      </c>
      <c r="D33" s="1633">
        <v>27755414</v>
      </c>
      <c r="E33" s="1633">
        <v>31667743</v>
      </c>
      <c r="F33" s="1633">
        <v>34650267</v>
      </c>
      <c r="G33" s="1633">
        <v>37760266</v>
      </c>
      <c r="H33" s="1633">
        <v>41365106</v>
      </c>
      <c r="I33" s="1633">
        <v>45578916</v>
      </c>
      <c r="J33" s="1633">
        <v>50641273</v>
      </c>
      <c r="K33" s="1633">
        <v>52736322</v>
      </c>
      <c r="L33" s="1633">
        <v>56401959</v>
      </c>
      <c r="M33" s="1633">
        <v>52637594</v>
      </c>
      <c r="N33" s="1633">
        <v>55437543</v>
      </c>
      <c r="O33" s="1633">
        <v>58697943</v>
      </c>
      <c r="P33" s="1633">
        <v>58275436</v>
      </c>
      <c r="Q33" s="1633">
        <v>61008385</v>
      </c>
      <c r="R33" s="1633">
        <v>65594928</v>
      </c>
      <c r="S33" s="1633">
        <v>69204704</v>
      </c>
      <c r="T33" s="1633">
        <v>71624327</v>
      </c>
      <c r="U33" s="1633">
        <v>77184994</v>
      </c>
      <c r="V33" s="1633">
        <v>85231660</v>
      </c>
      <c r="W33" s="1633">
        <v>93858933</v>
      </c>
      <c r="X33" s="1633">
        <v>94173511</v>
      </c>
      <c r="Y33" s="1633">
        <v>110063338</v>
      </c>
      <c r="Z33" s="1633">
        <v>141356615</v>
      </c>
      <c r="AA33" s="1633">
        <v>149469189</v>
      </c>
    </row>
    <row r="34" spans="2:27" ht="105">
      <c r="B34" s="1632" t="s">
        <v>34</v>
      </c>
      <c r="C34" s="1632" t="s">
        <v>32</v>
      </c>
      <c r="D34" s="1633">
        <v>16148053.7523349</v>
      </c>
      <c r="E34" s="1633">
        <v>17358158.282247175</v>
      </c>
      <c r="F34" s="1633">
        <v>18669356.897254981</v>
      </c>
      <c r="G34" s="1633">
        <v>20693930.221406173</v>
      </c>
      <c r="H34" s="1633">
        <v>22678769.214373499</v>
      </c>
      <c r="I34" s="1633">
        <v>24600555.099539094</v>
      </c>
      <c r="J34" s="1633">
        <v>26756034.544694714</v>
      </c>
      <c r="K34" s="1633">
        <v>27517967.491635401</v>
      </c>
      <c r="L34" s="1633">
        <v>28290732.620913435</v>
      </c>
      <c r="M34" s="1633">
        <v>23259875.285860937</v>
      </c>
      <c r="N34" s="1633">
        <v>26358342.335582934</v>
      </c>
      <c r="O34" s="1633">
        <v>27875864.868451085</v>
      </c>
      <c r="P34" s="1633">
        <v>26628898.229931101</v>
      </c>
      <c r="Q34" s="1633">
        <v>27460191.074118931</v>
      </c>
      <c r="R34" s="1633">
        <v>29657910.567230172</v>
      </c>
      <c r="S34" s="1633">
        <v>31616448.846300025</v>
      </c>
      <c r="T34" s="1633">
        <v>32235695.789641492</v>
      </c>
      <c r="U34" s="1633">
        <v>33246928.761638191</v>
      </c>
      <c r="V34" s="1633">
        <v>34575141.282696798</v>
      </c>
      <c r="W34" s="1633">
        <v>36312159.367351033</v>
      </c>
      <c r="X34" s="1633">
        <v>34858952</v>
      </c>
      <c r="Y34" s="1633">
        <v>37707429.018511496</v>
      </c>
      <c r="Z34" s="1633">
        <v>40334888.363039292</v>
      </c>
      <c r="AA34" s="1633">
        <v>37622808.731590271</v>
      </c>
    </row>
    <row r="35" spans="2:27" ht="75">
      <c r="B35" s="1632" t="s">
        <v>34</v>
      </c>
      <c r="C35" s="1632" t="s">
        <v>33</v>
      </c>
      <c r="D35" s="1633">
        <v>11030183</v>
      </c>
      <c r="E35" s="1633">
        <v>12112305</v>
      </c>
      <c r="F35" s="1633">
        <v>12521535</v>
      </c>
      <c r="G35" s="1633">
        <v>13900120</v>
      </c>
      <c r="H35" s="1633">
        <v>15387512</v>
      </c>
      <c r="I35" s="1633">
        <v>17181703</v>
      </c>
      <c r="J35" s="1633">
        <v>19800330</v>
      </c>
      <c r="K35" s="1633">
        <v>20494904</v>
      </c>
      <c r="L35" s="1633">
        <v>21357359</v>
      </c>
      <c r="M35" s="1633">
        <v>18311238</v>
      </c>
      <c r="N35" s="1633">
        <v>21248069</v>
      </c>
      <c r="O35" s="1633">
        <v>23492853</v>
      </c>
      <c r="P35" s="1633">
        <v>23290543</v>
      </c>
      <c r="Q35" s="1633">
        <v>24236849</v>
      </c>
      <c r="R35" s="1633">
        <v>26322550</v>
      </c>
      <c r="S35" s="1633">
        <v>28010091</v>
      </c>
      <c r="T35" s="1633">
        <v>28603815</v>
      </c>
      <c r="U35" s="1633">
        <v>30102805</v>
      </c>
      <c r="V35" s="1633">
        <v>32475872</v>
      </c>
      <c r="W35" s="1633">
        <v>34964320</v>
      </c>
      <c r="X35" s="1633">
        <v>34858952</v>
      </c>
      <c r="Y35" s="1633">
        <v>40876261</v>
      </c>
      <c r="Z35" s="1633">
        <v>55068801</v>
      </c>
      <c r="AA35" s="1633">
        <v>54892070</v>
      </c>
    </row>
    <row r="36" spans="2:27" ht="30">
      <c r="B36" s="1629" t="s">
        <v>40</v>
      </c>
      <c r="C36" s="1630"/>
      <c r="D36" s="1630"/>
      <c r="E36" s="1630"/>
      <c r="F36" s="1630"/>
      <c r="G36" s="1630"/>
      <c r="H36" s="1630"/>
      <c r="I36" s="1630"/>
      <c r="J36" s="1630"/>
      <c r="K36" s="1630"/>
      <c r="L36" s="1630"/>
      <c r="M36" s="1630"/>
      <c r="N36" s="1630"/>
      <c r="O36" s="1630"/>
      <c r="P36" s="1630"/>
      <c r="Q36" s="1630"/>
      <c r="R36" s="1630"/>
      <c r="S36" s="1630"/>
      <c r="T36" s="1630"/>
      <c r="U36" s="1630"/>
      <c r="V36" s="1630"/>
      <c r="W36" s="1630"/>
      <c r="X36" s="1630"/>
      <c r="Y36" s="1630"/>
      <c r="Z36" s="1630"/>
      <c r="AA36" s="1631" t="s">
        <v>29</v>
      </c>
    </row>
    <row r="37" spans="2:27" ht="105">
      <c r="B37" s="1632" t="s">
        <v>31</v>
      </c>
      <c r="C37" s="1632" t="s">
        <v>32</v>
      </c>
      <c r="D37" s="1633">
        <v>3309657.0858892058</v>
      </c>
      <c r="E37" s="1633">
        <v>3390149.5732251853</v>
      </c>
      <c r="F37" s="1633">
        <v>3414238.6030182266</v>
      </c>
      <c r="G37" s="1633">
        <v>3427686.8170785559</v>
      </c>
      <c r="H37" s="1633">
        <v>3475061.0885543092</v>
      </c>
      <c r="I37" s="1633">
        <v>3516170.2789673684</v>
      </c>
      <c r="J37" s="1633">
        <v>3600309.1690667747</v>
      </c>
      <c r="K37" s="1633">
        <v>3687756.3978591925</v>
      </c>
      <c r="L37" s="1633">
        <v>3620707.9201495405</v>
      </c>
      <c r="M37" s="1633">
        <v>3320514.0009708749</v>
      </c>
      <c r="N37" s="1633">
        <v>3423777.4988985108</v>
      </c>
      <c r="O37" s="1633">
        <v>3428014.6616916498</v>
      </c>
      <c r="P37" s="1633">
        <v>3278747.138971888</v>
      </c>
      <c r="Q37" s="1633">
        <v>3205040.8084267126</v>
      </c>
      <c r="R37" s="1633">
        <v>3203838.4740426829</v>
      </c>
      <c r="S37" s="1633">
        <v>3249382.3862560876</v>
      </c>
      <c r="T37" s="1633">
        <v>3273453.5989022069</v>
      </c>
      <c r="U37" s="1633">
        <v>3358096.1903438168</v>
      </c>
      <c r="V37" s="1633">
        <v>3398314.0811504223</v>
      </c>
      <c r="W37" s="1633">
        <v>3406810.3111371584</v>
      </c>
      <c r="X37" s="1633">
        <v>3135198.2</v>
      </c>
      <c r="Y37" s="1633">
        <v>3466954.6000000094</v>
      </c>
      <c r="Z37" s="1633">
        <v>3659036.0950216879</v>
      </c>
      <c r="AA37" s="1633">
        <v>3695557.2664842447</v>
      </c>
    </row>
    <row r="38" spans="2:27" ht="75">
      <c r="B38" s="1632" t="s">
        <v>31</v>
      </c>
      <c r="C38" s="1632" t="s">
        <v>33</v>
      </c>
      <c r="D38" s="1633">
        <v>2412788.4</v>
      </c>
      <c r="E38" s="1633">
        <v>2539477.7000000002</v>
      </c>
      <c r="F38" s="1633">
        <v>2614562.4</v>
      </c>
      <c r="G38" s="1633">
        <v>2692325.7</v>
      </c>
      <c r="H38" s="1633">
        <v>2808565.7</v>
      </c>
      <c r="I38" s="1633">
        <v>2921192.9</v>
      </c>
      <c r="J38" s="1633">
        <v>3075514.9</v>
      </c>
      <c r="K38" s="1633">
        <v>3232583</v>
      </c>
      <c r="L38" s="1633">
        <v>3291040.5</v>
      </c>
      <c r="M38" s="1633">
        <v>3003770.4</v>
      </c>
      <c r="N38" s="1633">
        <v>3143823.3</v>
      </c>
      <c r="O38" s="1633">
        <v>3243109.1</v>
      </c>
      <c r="P38" s="1633">
        <v>3159395.4</v>
      </c>
      <c r="Q38" s="1633">
        <v>3107385.2</v>
      </c>
      <c r="R38" s="1633">
        <v>3116242.6</v>
      </c>
      <c r="S38" s="1633">
        <v>3147948.9</v>
      </c>
      <c r="T38" s="1633">
        <v>3160352.3</v>
      </c>
      <c r="U38" s="1633">
        <v>3281028.7</v>
      </c>
      <c r="V38" s="1633">
        <v>3365583.8</v>
      </c>
      <c r="W38" s="1633">
        <v>3400989</v>
      </c>
      <c r="X38" s="1633">
        <v>3135198.2</v>
      </c>
      <c r="Y38" s="1633">
        <v>3579104.6</v>
      </c>
      <c r="Z38" s="1633">
        <v>4113127.6</v>
      </c>
      <c r="AA38" s="1633">
        <v>4197216.4000000004</v>
      </c>
    </row>
    <row r="39" spans="2:27" ht="105">
      <c r="B39" s="1632" t="s">
        <v>34</v>
      </c>
      <c r="C39" s="1632" t="s">
        <v>32</v>
      </c>
      <c r="D39" s="1633">
        <v>995581.13276423246</v>
      </c>
      <c r="E39" s="1633">
        <v>999349.94370083953</v>
      </c>
      <c r="F39" s="1633">
        <v>1002907.1341415884</v>
      </c>
      <c r="G39" s="1633">
        <v>998160.32387434097</v>
      </c>
      <c r="H39" s="1633">
        <v>1016123.3895543766</v>
      </c>
      <c r="I39" s="1633">
        <v>1028931.3227869077</v>
      </c>
      <c r="J39" s="1633">
        <v>1074408.2431060437</v>
      </c>
      <c r="K39" s="1633">
        <v>1122979.3282728144</v>
      </c>
      <c r="L39" s="1633">
        <v>1077878.3670101427</v>
      </c>
      <c r="M39" s="1633">
        <v>880842.99982332252</v>
      </c>
      <c r="N39" s="1633">
        <v>958016.06347520847</v>
      </c>
      <c r="O39" s="1633">
        <v>971541.89866610104</v>
      </c>
      <c r="P39" s="1633">
        <v>919608.74152300484</v>
      </c>
      <c r="Q39" s="1633">
        <v>901501.84107106016</v>
      </c>
      <c r="R39" s="1633">
        <v>908749.76464531454</v>
      </c>
      <c r="S39" s="1633">
        <v>926540.46578495111</v>
      </c>
      <c r="T39" s="1633">
        <v>936917.77188077802</v>
      </c>
      <c r="U39" s="1633">
        <v>978772.8414890694</v>
      </c>
      <c r="V39" s="1633">
        <v>992668.84899441351</v>
      </c>
      <c r="W39" s="1633">
        <v>980032.81752304453</v>
      </c>
      <c r="X39" s="1633">
        <v>882238.8</v>
      </c>
      <c r="Y39" s="1633">
        <v>1022492.9999999998</v>
      </c>
      <c r="Z39" s="1634" t="s">
        <v>29</v>
      </c>
      <c r="AA39" s="1634" t="s">
        <v>29</v>
      </c>
    </row>
    <row r="40" spans="2:27" ht="75">
      <c r="B40" s="1632" t="s">
        <v>34</v>
      </c>
      <c r="C40" s="1632" t="s">
        <v>33</v>
      </c>
      <c r="D40" s="1633">
        <v>788474.3</v>
      </c>
      <c r="E40" s="1633">
        <v>804662.6</v>
      </c>
      <c r="F40" s="1633">
        <v>813006.3</v>
      </c>
      <c r="G40" s="1633">
        <v>816473.59999999998</v>
      </c>
      <c r="H40" s="1633">
        <v>851936</v>
      </c>
      <c r="I40" s="1633">
        <v>885814.2</v>
      </c>
      <c r="J40" s="1633">
        <v>954534.1</v>
      </c>
      <c r="K40" s="1633">
        <v>1027994.7</v>
      </c>
      <c r="L40" s="1633">
        <v>1028322</v>
      </c>
      <c r="M40" s="1633">
        <v>807174.9</v>
      </c>
      <c r="N40" s="1633">
        <v>901881.9</v>
      </c>
      <c r="O40" s="1633">
        <v>955327</v>
      </c>
      <c r="P40" s="1633">
        <v>917363.9</v>
      </c>
      <c r="Q40" s="1633">
        <v>896399.3</v>
      </c>
      <c r="R40" s="1633">
        <v>900960</v>
      </c>
      <c r="S40" s="1633">
        <v>905531.1</v>
      </c>
      <c r="T40" s="1633">
        <v>906108</v>
      </c>
      <c r="U40" s="1633">
        <v>965509.3</v>
      </c>
      <c r="V40" s="1633">
        <v>998731.1</v>
      </c>
      <c r="W40" s="1633">
        <v>989707.3</v>
      </c>
      <c r="X40" s="1633">
        <v>882238.8</v>
      </c>
      <c r="Y40" s="1633">
        <v>1087804.8999999999</v>
      </c>
      <c r="Z40" s="1633">
        <v>1284086.9312192299</v>
      </c>
      <c r="AA40" s="1634" t="s">
        <v>29</v>
      </c>
    </row>
    <row r="41" spans="2:27" ht="44.45" customHeight="1">
      <c r="B41" s="1629" t="s">
        <v>41</v>
      </c>
      <c r="C41" s="1630"/>
      <c r="D41" s="1630"/>
      <c r="E41" s="1630"/>
      <c r="F41" s="1630"/>
      <c r="G41" s="1630"/>
      <c r="H41" s="1630"/>
      <c r="I41" s="1630"/>
      <c r="J41" s="1630"/>
      <c r="K41" s="1630"/>
      <c r="L41" s="1630"/>
      <c r="M41" s="1630"/>
      <c r="N41" s="1630"/>
      <c r="O41" s="1630"/>
      <c r="P41" s="1630"/>
      <c r="Q41" s="1630"/>
      <c r="R41" s="1630"/>
      <c r="S41" s="1630"/>
      <c r="T41" s="1630"/>
      <c r="U41" s="1630"/>
      <c r="V41" s="1630"/>
      <c r="W41" s="1630"/>
      <c r="X41" s="1630"/>
      <c r="Y41" s="1630"/>
      <c r="Z41" s="1630"/>
      <c r="AA41" s="1631" t="s">
        <v>29</v>
      </c>
    </row>
    <row r="42" spans="2:27" ht="105">
      <c r="B42" s="1632" t="s">
        <v>31</v>
      </c>
      <c r="C42" s="1632" t="s">
        <v>32</v>
      </c>
      <c r="D42" s="1633">
        <v>1156788.8095106399</v>
      </c>
      <c r="E42" s="1633">
        <v>1182809.1532923616</v>
      </c>
      <c r="F42" s="1633">
        <v>1180839.4864035388</v>
      </c>
      <c r="G42" s="1633">
        <v>1177392.7937162537</v>
      </c>
      <c r="H42" s="1633">
        <v>1201403.4536088002</v>
      </c>
      <c r="I42" s="1633">
        <v>1230879.7693546503</v>
      </c>
      <c r="J42" s="1633">
        <v>1274254.8952658297</v>
      </c>
      <c r="K42" s="1633">
        <v>1325601.8793199896</v>
      </c>
      <c r="L42" s="1633">
        <v>1352941.3260772256</v>
      </c>
      <c r="M42" s="1633">
        <v>1304732.3402938098</v>
      </c>
      <c r="N42" s="1633">
        <v>1315055.9412151533</v>
      </c>
      <c r="O42" s="1633">
        <v>1355757.1164491824</v>
      </c>
      <c r="P42" s="1633">
        <v>1351990.2782418712</v>
      </c>
      <c r="Q42" s="1633">
        <v>1357401.3633818494</v>
      </c>
      <c r="R42" s="1633">
        <v>1389747.7404209608</v>
      </c>
      <c r="S42" s="1633">
        <v>1443251.840369947</v>
      </c>
      <c r="T42" s="1633">
        <v>1485925.8326883225</v>
      </c>
      <c r="U42" s="1633">
        <v>1538122.6595501187</v>
      </c>
      <c r="V42" s="1633">
        <v>1601456.0899842451</v>
      </c>
      <c r="W42" s="1633">
        <v>1633951.2733137007</v>
      </c>
      <c r="X42" s="1633">
        <v>1573914</v>
      </c>
      <c r="Y42" s="1633">
        <v>1656093.0002433949</v>
      </c>
      <c r="Z42" s="1633">
        <v>1735711.0990014933</v>
      </c>
      <c r="AA42" s="1633">
        <v>1738452.8179029422</v>
      </c>
    </row>
    <row r="43" spans="2:27" ht="75">
      <c r="B43" s="1632" t="s">
        <v>31</v>
      </c>
      <c r="C43" s="1632" t="s">
        <v>33</v>
      </c>
      <c r="D43" s="1633">
        <v>844418</v>
      </c>
      <c r="E43" s="1633">
        <v>894163</v>
      </c>
      <c r="F43" s="1633">
        <v>916457</v>
      </c>
      <c r="G43" s="1633">
        <v>930561</v>
      </c>
      <c r="H43" s="1633">
        <v>964259</v>
      </c>
      <c r="I43" s="1633">
        <v>1014469</v>
      </c>
      <c r="J43" s="1633">
        <v>1075574</v>
      </c>
      <c r="K43" s="1633">
        <v>1144773</v>
      </c>
      <c r="L43" s="1633">
        <v>1204623</v>
      </c>
      <c r="M43" s="1633">
        <v>1153249</v>
      </c>
      <c r="N43" s="1633">
        <v>1192983</v>
      </c>
      <c r="O43" s="1633">
        <v>1262956</v>
      </c>
      <c r="P43" s="1633">
        <v>1284508</v>
      </c>
      <c r="Q43" s="1633">
        <v>1290536</v>
      </c>
      <c r="R43" s="1633">
        <v>1315224</v>
      </c>
      <c r="S43" s="1633">
        <v>1357585</v>
      </c>
      <c r="T43" s="1633">
        <v>1386436</v>
      </c>
      <c r="U43" s="1633">
        <v>1463821</v>
      </c>
      <c r="V43" s="1633">
        <v>1558226</v>
      </c>
      <c r="W43" s="1633">
        <v>1622350</v>
      </c>
      <c r="X43" s="1633">
        <v>1573914</v>
      </c>
      <c r="Y43" s="1633">
        <v>1740104</v>
      </c>
      <c r="Z43" s="1633">
        <v>2010010</v>
      </c>
      <c r="AA43" s="1633">
        <v>2089999</v>
      </c>
    </row>
    <row r="44" spans="2:27" ht="105">
      <c r="B44" s="1632" t="s">
        <v>34</v>
      </c>
      <c r="C44" s="1632" t="s">
        <v>32</v>
      </c>
      <c r="D44" s="1633">
        <v>254053.24252035678</v>
      </c>
      <c r="E44" s="1633">
        <v>255196.74236098773</v>
      </c>
      <c r="F44" s="1633">
        <v>251300.08136906984</v>
      </c>
      <c r="G44" s="1633">
        <v>250392.17023344326</v>
      </c>
      <c r="H44" s="1633">
        <v>258400.72490203928</v>
      </c>
      <c r="I44" s="1633">
        <v>264409.51260486717</v>
      </c>
      <c r="J44" s="1633">
        <v>271362.75205061154</v>
      </c>
      <c r="K44" s="1633">
        <v>282048.72045296367</v>
      </c>
      <c r="L44" s="1633">
        <v>280135.64094326401</v>
      </c>
      <c r="M44" s="1633">
        <v>258837.85936495353</v>
      </c>
      <c r="N44" s="1633">
        <v>269608.32775356894</v>
      </c>
      <c r="O44" s="1633">
        <v>285627.90875233989</v>
      </c>
      <c r="P44" s="1633">
        <v>285773.67134070699</v>
      </c>
      <c r="Q44" s="1633">
        <v>286955.15784960962</v>
      </c>
      <c r="R44" s="1633">
        <v>293590.95060142886</v>
      </c>
      <c r="S44" s="1633">
        <v>306579.51695846062</v>
      </c>
      <c r="T44" s="1633">
        <v>314021.49363842385</v>
      </c>
      <c r="U44" s="1633">
        <v>326676.96123787167</v>
      </c>
      <c r="V44" s="1633">
        <v>344643.60642067535</v>
      </c>
      <c r="W44" s="1633">
        <v>341141.61070330773</v>
      </c>
      <c r="X44" s="1633">
        <v>326708</v>
      </c>
      <c r="Y44" s="1633">
        <v>338267.99975461583</v>
      </c>
      <c r="Z44" s="1633">
        <v>352039.19798272161</v>
      </c>
      <c r="AA44" s="1633">
        <v>346035.34643101954</v>
      </c>
    </row>
    <row r="45" spans="2:27" ht="75">
      <c r="B45" s="1632" t="s">
        <v>34</v>
      </c>
      <c r="C45" s="1632" t="s">
        <v>33</v>
      </c>
      <c r="D45" s="1633">
        <v>203287</v>
      </c>
      <c r="E45" s="1633">
        <v>206690</v>
      </c>
      <c r="F45" s="1633">
        <v>202333</v>
      </c>
      <c r="G45" s="1633">
        <v>202601</v>
      </c>
      <c r="H45" s="1633">
        <v>214890</v>
      </c>
      <c r="I45" s="1633">
        <v>229758</v>
      </c>
      <c r="J45" s="1633">
        <v>244344</v>
      </c>
      <c r="K45" s="1633">
        <v>262576</v>
      </c>
      <c r="L45" s="1633">
        <v>274088</v>
      </c>
      <c r="M45" s="1633">
        <v>233737</v>
      </c>
      <c r="N45" s="1633">
        <v>257481</v>
      </c>
      <c r="O45" s="1633">
        <v>291973</v>
      </c>
      <c r="P45" s="1633">
        <v>299201</v>
      </c>
      <c r="Q45" s="1633">
        <v>296175</v>
      </c>
      <c r="R45" s="1633">
        <v>297466</v>
      </c>
      <c r="S45" s="1633">
        <v>303120</v>
      </c>
      <c r="T45" s="1633">
        <v>302844</v>
      </c>
      <c r="U45" s="1633">
        <v>327938</v>
      </c>
      <c r="V45" s="1633">
        <v>354387</v>
      </c>
      <c r="W45" s="1633">
        <v>352023</v>
      </c>
      <c r="X45" s="1633">
        <v>326708</v>
      </c>
      <c r="Y45" s="1633">
        <v>377319</v>
      </c>
      <c r="Z45" s="1633">
        <v>469319</v>
      </c>
      <c r="AA45" s="1633">
        <v>461012</v>
      </c>
    </row>
    <row r="46" spans="2:27" ht="37.15" customHeight="1">
      <c r="B46" s="1629" t="s">
        <v>42</v>
      </c>
      <c r="C46" s="1630"/>
      <c r="D46" s="1630"/>
      <c r="E46" s="1630"/>
      <c r="F46" s="1630"/>
      <c r="G46" s="1630"/>
      <c r="H46" s="1630"/>
      <c r="I46" s="1630"/>
      <c r="J46" s="1630"/>
      <c r="K46" s="1630"/>
      <c r="L46" s="1630"/>
      <c r="M46" s="1630"/>
      <c r="N46" s="1630"/>
      <c r="O46" s="1630"/>
      <c r="P46" s="1630"/>
      <c r="Q46" s="1630"/>
      <c r="R46" s="1630"/>
      <c r="S46" s="1630"/>
      <c r="T46" s="1630"/>
      <c r="U46" s="1630"/>
      <c r="V46" s="1630"/>
      <c r="W46" s="1630"/>
      <c r="X46" s="1630"/>
      <c r="Y46" s="1630"/>
      <c r="Z46" s="1630"/>
      <c r="AA46" s="1631" t="s">
        <v>29</v>
      </c>
    </row>
    <row r="47" spans="2:27" ht="75">
      <c r="B47" s="1632" t="s">
        <v>31</v>
      </c>
      <c r="C47" s="1632" t="s">
        <v>33</v>
      </c>
      <c r="D47" s="1633">
        <v>1210179</v>
      </c>
      <c r="E47" s="1633">
        <v>1315527</v>
      </c>
      <c r="F47" s="1633">
        <v>1428956</v>
      </c>
      <c r="G47" s="1633">
        <v>1531685</v>
      </c>
      <c r="H47" s="1633">
        <v>1656301</v>
      </c>
      <c r="I47" s="1633">
        <v>1819373</v>
      </c>
      <c r="J47" s="1633">
        <v>2002881</v>
      </c>
      <c r="K47" s="1633">
        <v>2151601</v>
      </c>
      <c r="L47" s="1633">
        <v>2182913</v>
      </c>
      <c r="M47" s="1633">
        <v>1994019</v>
      </c>
      <c r="N47" s="1633">
        <v>1973881</v>
      </c>
      <c r="O47" s="1633">
        <v>1966146</v>
      </c>
      <c r="P47" s="1633">
        <v>1897530</v>
      </c>
      <c r="Q47" s="1633">
        <v>1852544</v>
      </c>
      <c r="R47" s="1633">
        <v>1884381</v>
      </c>
      <c r="S47" s="1633">
        <v>1939466</v>
      </c>
      <c r="T47" s="1633">
        <v>1969898</v>
      </c>
      <c r="U47" s="1633">
        <v>2077118</v>
      </c>
      <c r="V47" s="1633">
        <v>2171029</v>
      </c>
      <c r="W47" s="1633">
        <v>2255859</v>
      </c>
      <c r="X47" s="1633">
        <v>2030323</v>
      </c>
      <c r="Y47" s="1633">
        <v>2280636</v>
      </c>
      <c r="Z47" s="1633">
        <v>2662858</v>
      </c>
      <c r="AA47" s="1633">
        <v>2810335</v>
      </c>
    </row>
    <row r="48" spans="2:27" ht="75">
      <c r="B48" s="1632" t="s">
        <v>34</v>
      </c>
      <c r="C48" s="1632" t="s">
        <v>33</v>
      </c>
      <c r="D48" s="1633">
        <v>368073</v>
      </c>
      <c r="E48" s="1633">
        <v>392654</v>
      </c>
      <c r="F48" s="1633">
        <v>404560</v>
      </c>
      <c r="G48" s="1633">
        <v>416872</v>
      </c>
      <c r="H48" s="1633">
        <v>446106</v>
      </c>
      <c r="I48" s="1633">
        <v>478221</v>
      </c>
      <c r="J48" s="1633">
        <v>517141</v>
      </c>
      <c r="K48" s="1633">
        <v>550658</v>
      </c>
      <c r="L48" s="1633">
        <v>550175</v>
      </c>
      <c r="M48" s="1633">
        <v>435664</v>
      </c>
      <c r="N48" s="1633">
        <v>465743</v>
      </c>
      <c r="O48" s="1633">
        <v>487843</v>
      </c>
      <c r="P48" s="1633">
        <v>469072</v>
      </c>
      <c r="Q48" s="1633">
        <v>455814</v>
      </c>
      <c r="R48" s="1633">
        <v>461510</v>
      </c>
      <c r="S48" s="1633">
        <v>469315</v>
      </c>
      <c r="T48" s="1633">
        <v>464817</v>
      </c>
      <c r="U48" s="1633">
        <v>503280</v>
      </c>
      <c r="V48" s="1633">
        <v>528165</v>
      </c>
      <c r="W48" s="1633">
        <v>533626</v>
      </c>
      <c r="X48" s="1633">
        <v>475873</v>
      </c>
      <c r="Y48" s="1633">
        <v>565051</v>
      </c>
      <c r="Z48" s="1633">
        <v>683807</v>
      </c>
      <c r="AA48" s="1633">
        <v>684962</v>
      </c>
    </row>
    <row r="49" spans="2:28" ht="40.15" customHeight="1">
      <c r="B49" s="1629" t="s">
        <v>43</v>
      </c>
      <c r="C49" s="1630"/>
      <c r="D49" s="1630"/>
      <c r="E49" s="1630"/>
      <c r="F49" s="1630"/>
      <c r="G49" s="1630"/>
      <c r="H49" s="1630"/>
      <c r="I49" s="1630"/>
      <c r="J49" s="1630"/>
      <c r="K49" s="1630"/>
      <c r="L49" s="1630"/>
      <c r="M49" s="1630"/>
      <c r="N49" s="1630"/>
      <c r="O49" s="1630"/>
      <c r="P49" s="1630"/>
      <c r="Q49" s="1630"/>
      <c r="R49" s="1630"/>
      <c r="S49" s="1630"/>
      <c r="T49" s="1630"/>
      <c r="U49" s="1630"/>
      <c r="V49" s="1630"/>
      <c r="W49" s="1630"/>
      <c r="X49" s="1630"/>
      <c r="Y49" s="1630"/>
      <c r="Z49" s="1630"/>
      <c r="AA49" s="1631" t="s">
        <v>29</v>
      </c>
    </row>
    <row r="50" spans="2:28" ht="105">
      <c r="B50" s="1632" t="s">
        <v>31</v>
      </c>
      <c r="C50" s="1632" t="s">
        <v>32</v>
      </c>
      <c r="D50" s="1633">
        <v>6163991.8310022103</v>
      </c>
      <c r="E50" s="1633">
        <v>6247087.5663600592</v>
      </c>
      <c r="F50" s="1633">
        <v>6273038.6079107653</v>
      </c>
      <c r="G50" s="1633">
        <v>6340661.4096819609</v>
      </c>
      <c r="H50" s="1633">
        <v>6634877.1492931638</v>
      </c>
      <c r="I50" s="1633">
        <v>6888274.7423673132</v>
      </c>
      <c r="J50" s="1633">
        <v>7269937.2759727184</v>
      </c>
      <c r="K50" s="1633">
        <v>7618172.5348500647</v>
      </c>
      <c r="L50" s="1633">
        <v>7587408.0605844734</v>
      </c>
      <c r="M50" s="1633">
        <v>6994977.6383701274</v>
      </c>
      <c r="N50" s="1633">
        <v>7380426.8971211808</v>
      </c>
      <c r="O50" s="1633">
        <v>7706619.9537731819</v>
      </c>
      <c r="P50" s="1633">
        <v>7647625.7636519494</v>
      </c>
      <c r="Q50" s="1633">
        <v>7646067.9186796956</v>
      </c>
      <c r="R50" s="1633">
        <v>7838370.483511745</v>
      </c>
      <c r="S50" s="1633">
        <v>8218938.7317979867</v>
      </c>
      <c r="T50" s="1633">
        <v>8490704.4315350838</v>
      </c>
      <c r="U50" s="1633">
        <v>8761201.5664926413</v>
      </c>
      <c r="V50" s="1633">
        <v>9030618.6430257633</v>
      </c>
      <c r="W50" s="1633">
        <v>9270491.2015158497</v>
      </c>
      <c r="X50" s="1633">
        <v>9030014</v>
      </c>
      <c r="Y50" s="1633">
        <v>9479553.0483325087</v>
      </c>
      <c r="Z50" s="1633">
        <v>9814923.6376558654</v>
      </c>
      <c r="AA50" s="1634" t="s">
        <v>29</v>
      </c>
    </row>
    <row r="51" spans="2:28" ht="75">
      <c r="B51" s="1632" t="s">
        <v>31</v>
      </c>
      <c r="C51" s="1632" t="s">
        <v>33</v>
      </c>
      <c r="D51" s="1633">
        <v>4439458</v>
      </c>
      <c r="E51" s="1633">
        <v>4632227</v>
      </c>
      <c r="F51" s="1633">
        <v>4724415</v>
      </c>
      <c r="G51" s="1633">
        <v>4841546</v>
      </c>
      <c r="H51" s="1633">
        <v>5115041</v>
      </c>
      <c r="I51" s="1633">
        <v>5379493</v>
      </c>
      <c r="J51" s="1633">
        <v>5782271</v>
      </c>
      <c r="K51" s="1633">
        <v>6203165</v>
      </c>
      <c r="L51" s="1633">
        <v>6448921</v>
      </c>
      <c r="M51" s="1633">
        <v>6087910</v>
      </c>
      <c r="N51" s="1633">
        <v>6499667</v>
      </c>
      <c r="O51" s="1633">
        <v>6861386</v>
      </c>
      <c r="P51" s="1633">
        <v>6892110</v>
      </c>
      <c r="Q51" s="1633">
        <v>6924116</v>
      </c>
      <c r="R51" s="1633">
        <v>7183454</v>
      </c>
      <c r="S51" s="1633">
        <v>7581701</v>
      </c>
      <c r="T51" s="1633">
        <v>7856957</v>
      </c>
      <c r="U51" s="1633">
        <v>8293542</v>
      </c>
      <c r="V51" s="1633">
        <v>8816437</v>
      </c>
      <c r="W51" s="1633">
        <v>9229270</v>
      </c>
      <c r="X51" s="1633">
        <v>9030014</v>
      </c>
      <c r="Y51" s="1633">
        <v>9888034</v>
      </c>
      <c r="Z51" s="1633">
        <v>11224038</v>
      </c>
      <c r="AA51" s="1633">
        <v>11927907</v>
      </c>
    </row>
    <row r="52" spans="2:28" ht="105">
      <c r="B52" s="1632" t="s">
        <v>34</v>
      </c>
      <c r="C52" s="1632" t="s">
        <v>32</v>
      </c>
      <c r="D52" s="1633">
        <v>1855553.0000000189</v>
      </c>
      <c r="E52" s="1633">
        <v>1851149.0000000137</v>
      </c>
      <c r="F52" s="1633">
        <v>1851754.0000000075</v>
      </c>
      <c r="G52" s="1633">
        <v>1856952.0000000063</v>
      </c>
      <c r="H52" s="1633">
        <v>1934765.0000000107</v>
      </c>
      <c r="I52" s="1633">
        <v>2000740.0000000116</v>
      </c>
      <c r="J52" s="1633">
        <v>2089546.0000000128</v>
      </c>
      <c r="K52" s="1633">
        <v>2145412.0000000098</v>
      </c>
      <c r="L52" s="1633">
        <v>2087940.0000000116</v>
      </c>
      <c r="M52" s="1633">
        <v>1717829.0000000088</v>
      </c>
      <c r="N52" s="1633">
        <v>1879274.0000000142</v>
      </c>
      <c r="O52" s="1633">
        <v>1948284.0000000133</v>
      </c>
      <c r="P52" s="1633">
        <v>1857734.0000000093</v>
      </c>
      <c r="Q52" s="1633">
        <v>1801266.0000000116</v>
      </c>
      <c r="R52" s="1633">
        <v>1812179.0000000116</v>
      </c>
      <c r="S52" s="1633">
        <v>1876666.0000000086</v>
      </c>
      <c r="T52" s="1633">
        <v>1941468.00000001</v>
      </c>
      <c r="U52" s="1633">
        <v>2007285.0000000047</v>
      </c>
      <c r="V52" s="1633">
        <v>2067756.000000007</v>
      </c>
      <c r="W52" s="1633">
        <v>2069390.0000000033</v>
      </c>
      <c r="X52" s="1633">
        <v>1962483</v>
      </c>
      <c r="Y52" s="1633">
        <v>2094321.0000000005</v>
      </c>
      <c r="Z52" s="1633">
        <v>2154935.9999999981</v>
      </c>
      <c r="AA52" s="1634" t="s">
        <v>29</v>
      </c>
    </row>
    <row r="53" spans="2:28" ht="75">
      <c r="B53" s="1632" t="s">
        <v>34</v>
      </c>
      <c r="C53" s="1632" t="s">
        <v>33</v>
      </c>
      <c r="D53" s="1633">
        <v>1422933</v>
      </c>
      <c r="E53" s="1633">
        <v>1444553</v>
      </c>
      <c r="F53" s="1633">
        <v>1429600</v>
      </c>
      <c r="G53" s="1633">
        <v>1424578</v>
      </c>
      <c r="H53" s="1633">
        <v>1495998</v>
      </c>
      <c r="I53" s="1633">
        <v>1595176</v>
      </c>
      <c r="J53" s="1633">
        <v>1722090</v>
      </c>
      <c r="K53" s="1633">
        <v>1830266</v>
      </c>
      <c r="L53" s="1633">
        <v>1841541</v>
      </c>
      <c r="M53" s="1633">
        <v>1522983</v>
      </c>
      <c r="N53" s="1633">
        <v>1683172</v>
      </c>
      <c r="O53" s="1633">
        <v>1765868</v>
      </c>
      <c r="P53" s="1633">
        <v>1695535</v>
      </c>
      <c r="Q53" s="1633">
        <v>1619308</v>
      </c>
      <c r="R53" s="1633">
        <v>1655354</v>
      </c>
      <c r="S53" s="1633">
        <v>1727636</v>
      </c>
      <c r="T53" s="1633">
        <v>1760568</v>
      </c>
      <c r="U53" s="1633">
        <v>1892688</v>
      </c>
      <c r="V53" s="1633">
        <v>2055100</v>
      </c>
      <c r="W53" s="1633">
        <v>2113648</v>
      </c>
      <c r="X53" s="1633">
        <v>1962483</v>
      </c>
      <c r="Y53" s="1633">
        <v>2238017</v>
      </c>
      <c r="Z53" s="1633">
        <v>2702506</v>
      </c>
      <c r="AA53" s="1634" t="s">
        <v>29</v>
      </c>
    </row>
    <row r="54" spans="2:28" ht="60">
      <c r="B54" s="1629" t="s">
        <v>44</v>
      </c>
      <c r="C54" s="1630"/>
      <c r="D54" s="1630"/>
      <c r="E54" s="1630"/>
      <c r="F54" s="1630"/>
      <c r="G54" s="1630"/>
      <c r="H54" s="1630"/>
      <c r="I54" s="1630"/>
      <c r="J54" s="1630"/>
      <c r="K54" s="1630"/>
      <c r="L54" s="1630"/>
      <c r="M54" s="1630"/>
      <c r="N54" s="1630"/>
      <c r="O54" s="1630"/>
      <c r="P54" s="1630"/>
      <c r="Q54" s="1630"/>
      <c r="R54" s="1630"/>
      <c r="S54" s="1630"/>
      <c r="T54" s="1630"/>
      <c r="U54" s="1630"/>
      <c r="V54" s="1630"/>
      <c r="W54" s="1630"/>
      <c r="X54" s="1630"/>
      <c r="Y54" s="1630"/>
      <c r="Z54" s="1630"/>
      <c r="AA54" s="1631" t="s">
        <v>29</v>
      </c>
    </row>
    <row r="55" spans="2:28" ht="75">
      <c r="B55" s="1632" t="s">
        <v>31</v>
      </c>
      <c r="C55" s="1632" t="s">
        <v>33</v>
      </c>
      <c r="D55" s="1633">
        <v>1877556</v>
      </c>
      <c r="E55" s="1633">
        <v>1959887</v>
      </c>
      <c r="F55" s="1633">
        <v>2043598</v>
      </c>
      <c r="G55" s="1633">
        <v>2146526</v>
      </c>
      <c r="H55" s="1633">
        <v>2270941</v>
      </c>
      <c r="I55" s="1633">
        <v>2377245</v>
      </c>
      <c r="J55" s="1633">
        <v>2565667</v>
      </c>
      <c r="K55" s="1633">
        <v>2658279</v>
      </c>
      <c r="L55" s="1633">
        <v>2756923</v>
      </c>
      <c r="M55" s="1633">
        <v>2717206</v>
      </c>
      <c r="N55" s="1633">
        <v>2807693</v>
      </c>
      <c r="O55" s="1633">
        <v>2904536</v>
      </c>
      <c r="P55" s="1633">
        <v>2982438</v>
      </c>
      <c r="Q55" s="1633">
        <v>3107667</v>
      </c>
      <c r="R55" s="1633">
        <v>3211287</v>
      </c>
      <c r="S55" s="1633">
        <v>3281448</v>
      </c>
      <c r="T55" s="1633">
        <v>3394576</v>
      </c>
      <c r="U55" s="1633">
        <v>3561544</v>
      </c>
      <c r="V55" s="1633">
        <v>3718856</v>
      </c>
      <c r="W55" s="1633">
        <v>3828364</v>
      </c>
      <c r="X55" s="1633">
        <v>3608916</v>
      </c>
      <c r="Y55" s="1633">
        <v>3967550</v>
      </c>
      <c r="Z55" s="1633">
        <v>4548357</v>
      </c>
      <c r="AA55" s="1634" t="s">
        <v>29</v>
      </c>
    </row>
    <row r="56" spans="2:28" ht="75">
      <c r="B56" s="1632" t="s">
        <v>34</v>
      </c>
      <c r="C56" s="1632" t="s">
        <v>33</v>
      </c>
      <c r="D56" s="1633">
        <v>385247</v>
      </c>
      <c r="E56" s="1633">
        <v>380705</v>
      </c>
      <c r="F56" s="1633">
        <v>377902</v>
      </c>
      <c r="G56" s="1633">
        <v>380788</v>
      </c>
      <c r="H56" s="1633">
        <v>391065</v>
      </c>
      <c r="I56" s="1633">
        <v>402285</v>
      </c>
      <c r="J56" s="1633">
        <v>419663</v>
      </c>
      <c r="K56" s="1633">
        <v>427047</v>
      </c>
      <c r="L56" s="1633">
        <v>442546</v>
      </c>
      <c r="M56" s="1633">
        <v>409084</v>
      </c>
      <c r="N56" s="1633">
        <v>437707</v>
      </c>
      <c r="O56" s="1633">
        <v>463111</v>
      </c>
      <c r="P56" s="1633">
        <v>472625</v>
      </c>
      <c r="Q56" s="1633">
        <v>482476</v>
      </c>
      <c r="R56" s="1633">
        <v>486825</v>
      </c>
      <c r="S56" s="1633">
        <v>478976</v>
      </c>
      <c r="T56" s="1633">
        <v>492588</v>
      </c>
      <c r="U56" s="1633">
        <v>519379</v>
      </c>
      <c r="V56" s="1633">
        <v>543721</v>
      </c>
      <c r="W56" s="1633">
        <v>539148</v>
      </c>
      <c r="X56" s="1633">
        <v>496284</v>
      </c>
      <c r="Y56" s="1633">
        <v>545232</v>
      </c>
      <c r="Z56" s="1633">
        <v>623357</v>
      </c>
      <c r="AA56" s="1634" t="s">
        <v>29</v>
      </c>
    </row>
    <row r="57" spans="2:28" ht="37.15" customHeight="1">
      <c r="B57" s="1629" t="s">
        <v>45</v>
      </c>
      <c r="C57" s="1630"/>
      <c r="D57" s="1630"/>
      <c r="E57" s="1630"/>
      <c r="F57" s="1630"/>
      <c r="G57" s="1630"/>
      <c r="H57" s="1630"/>
      <c r="I57" s="1630"/>
      <c r="J57" s="1630"/>
      <c r="K57" s="1630"/>
      <c r="L57" s="1630"/>
      <c r="M57" s="1630"/>
      <c r="N57" s="1630"/>
      <c r="O57" s="1630"/>
      <c r="P57" s="1630"/>
      <c r="Q57" s="1630"/>
      <c r="R57" s="1630"/>
      <c r="S57" s="1630"/>
      <c r="T57" s="1630"/>
      <c r="U57" s="1630"/>
      <c r="V57" s="1630"/>
      <c r="W57" s="1630"/>
      <c r="X57" s="1630"/>
      <c r="Y57" s="1630"/>
      <c r="Z57" s="1630"/>
      <c r="AA57" s="1631" t="s">
        <v>29</v>
      </c>
    </row>
    <row r="58" spans="2:28" ht="105">
      <c r="B58" s="1632" t="s">
        <v>31</v>
      </c>
      <c r="C58" s="1632" t="s">
        <v>32</v>
      </c>
      <c r="D58" s="1633">
        <v>27035944.353486806</v>
      </c>
      <c r="E58" s="1633">
        <v>26998709.294455703</v>
      </c>
      <c r="F58" s="1633">
        <v>27192290.45770565</v>
      </c>
      <c r="G58" s="1633">
        <v>27777559.755735442</v>
      </c>
      <c r="H58" s="1633">
        <v>28796175.196577068</v>
      </c>
      <c r="I58" s="1633">
        <v>29937090.320258297</v>
      </c>
      <c r="J58" s="1633">
        <v>30573069.242880099</v>
      </c>
      <c r="K58" s="1633">
        <v>31186110.546264496</v>
      </c>
      <c r="L58" s="1633">
        <v>30822400.135397464</v>
      </c>
      <c r="M58" s="1633">
        <v>29166365.742026679</v>
      </c>
      <c r="N58" s="1633">
        <v>30117505.495784357</v>
      </c>
      <c r="O58" s="1633">
        <v>30780844.986644492</v>
      </c>
      <c r="P58" s="1633">
        <v>31588907.483186137</v>
      </c>
      <c r="Q58" s="1633">
        <v>32295139.293427307</v>
      </c>
      <c r="R58" s="1633">
        <v>33238873.179090418</v>
      </c>
      <c r="S58" s="1633">
        <v>34051152.906074837</v>
      </c>
      <c r="T58" s="1633">
        <v>34674788.715205692</v>
      </c>
      <c r="U58" s="1633">
        <v>35453639.176485375</v>
      </c>
      <c r="V58" s="1633">
        <v>36475443.254978828</v>
      </c>
      <c r="W58" s="1633">
        <v>37146394.332491748</v>
      </c>
      <c r="X58" s="1633">
        <v>35977912.922013998</v>
      </c>
      <c r="Y58" s="1633">
        <v>38427506.653574497</v>
      </c>
      <c r="Z58" s="1633">
        <v>39595062.330540381</v>
      </c>
      <c r="AA58" s="1633">
        <v>40517504.345431633</v>
      </c>
    </row>
    <row r="59" spans="2:28" ht="75">
      <c r="B59" s="1632" t="s">
        <v>31</v>
      </c>
      <c r="C59" s="1632" t="s">
        <v>33</v>
      </c>
      <c r="D59" s="1633">
        <v>18258296.138999999</v>
      </c>
      <c r="E59" s="1633">
        <v>18523035.715999998</v>
      </c>
      <c r="F59" s="1633">
        <v>18787212.081</v>
      </c>
      <c r="G59" s="1633">
        <v>19732985.776999999</v>
      </c>
      <c r="H59" s="1633">
        <v>21246557.414999999</v>
      </c>
      <c r="I59" s="1633">
        <v>23043042.004999999</v>
      </c>
      <c r="J59" s="1633">
        <v>24413184.188999999</v>
      </c>
      <c r="K59" s="1633">
        <v>25727016.839000002</v>
      </c>
      <c r="L59" s="1633">
        <v>26501561.228999998</v>
      </c>
      <c r="M59" s="1633">
        <v>24483111.809999999</v>
      </c>
      <c r="N59" s="1633">
        <v>25966571.881999999</v>
      </c>
      <c r="O59" s="1633">
        <v>27501394.807999998</v>
      </c>
      <c r="P59" s="1633">
        <v>28649988.804000001</v>
      </c>
      <c r="Q59" s="1633">
        <v>29740179.846000001</v>
      </c>
      <c r="R59" s="1633">
        <v>31112499.578000002</v>
      </c>
      <c r="S59" s="1633">
        <v>31520999.162999999</v>
      </c>
      <c r="T59" s="1633">
        <v>32186630.142000001</v>
      </c>
      <c r="U59" s="1633">
        <v>33693874.854999997</v>
      </c>
      <c r="V59" s="1633">
        <v>35723718.718999997</v>
      </c>
      <c r="W59" s="1633">
        <v>36918681.218999997</v>
      </c>
      <c r="X59" s="1634">
        <v>35977912.922013998</v>
      </c>
      <c r="Y59" s="1634">
        <v>40757495.518390998</v>
      </c>
      <c r="Z59" s="1634">
        <v>44433482.825563602</v>
      </c>
      <c r="AA59" s="1633">
        <v>46104067.822144702</v>
      </c>
    </row>
    <row r="60" spans="2:28" ht="105">
      <c r="B60" s="1632" t="s">
        <v>34</v>
      </c>
      <c r="C60" s="1632" t="s">
        <v>32</v>
      </c>
      <c r="D60" s="1633">
        <v>5895012.9469513772</v>
      </c>
      <c r="E60" s="1633">
        <v>5634570.5737640606</v>
      </c>
      <c r="F60" s="1633">
        <v>5593876.4529535407</v>
      </c>
      <c r="G60" s="1633">
        <v>5596276.3626423636</v>
      </c>
      <c r="H60" s="1633">
        <v>5758322.4385878351</v>
      </c>
      <c r="I60" s="1633">
        <v>5995496.122183498</v>
      </c>
      <c r="J60" s="1633">
        <v>6094831.5145209664</v>
      </c>
      <c r="K60" s="1633">
        <v>6270859.6730013369</v>
      </c>
      <c r="L60" s="1633">
        <v>5924229.2388153281</v>
      </c>
      <c r="M60" s="1633">
        <v>5216777.6001094002</v>
      </c>
      <c r="N60" s="1633">
        <v>5494019.341118494</v>
      </c>
      <c r="O60" s="1633">
        <v>5655961.0731644556</v>
      </c>
      <c r="P60" s="1633">
        <v>5768235.1090416769</v>
      </c>
      <c r="Q60" s="1633">
        <v>5915568.6951556541</v>
      </c>
      <c r="R60" s="1633">
        <v>5946454.4894118374</v>
      </c>
      <c r="S60" s="1633">
        <v>5960019.1963486765</v>
      </c>
      <c r="T60" s="1633">
        <v>5939672.1359434146</v>
      </c>
      <c r="U60" s="1633">
        <v>5923185.7998201828</v>
      </c>
      <c r="V60" s="1633">
        <v>6037755.4014867209</v>
      </c>
      <c r="W60" s="1633">
        <v>5981618.3835481079</v>
      </c>
      <c r="X60" s="1633">
        <v>5568416.5414720802</v>
      </c>
      <c r="Y60" s="1633">
        <v>5706332.4967864202</v>
      </c>
      <c r="Z60" s="1633">
        <v>5730401.058632805</v>
      </c>
      <c r="AA60" s="1633">
        <v>5843087.9921877086</v>
      </c>
    </row>
    <row r="61" spans="2:28" ht="75">
      <c r="B61" s="1632" t="s">
        <v>34</v>
      </c>
      <c r="C61" s="1632" t="s">
        <v>33</v>
      </c>
      <c r="D61" s="1633">
        <v>4296143.4019999998</v>
      </c>
      <c r="E61" s="1633">
        <v>4053527.8059999999</v>
      </c>
      <c r="F61" s="1633">
        <v>3979375.3470000001</v>
      </c>
      <c r="G61" s="1633">
        <v>4058667.895</v>
      </c>
      <c r="H61" s="1633">
        <v>4370897.9730000002</v>
      </c>
      <c r="I61" s="1633">
        <v>4812051.1969999997</v>
      </c>
      <c r="J61" s="1633">
        <v>5102963.0839999998</v>
      </c>
      <c r="K61" s="1633">
        <v>5416408.5010000002</v>
      </c>
      <c r="L61" s="1633">
        <v>5507088.6610000003</v>
      </c>
      <c r="M61" s="1633">
        <v>4513823.2790000001</v>
      </c>
      <c r="N61" s="1633">
        <v>5021640.449</v>
      </c>
      <c r="O61" s="1633">
        <v>5598695.1459999997</v>
      </c>
      <c r="P61" s="1633">
        <v>5779203.2640000004</v>
      </c>
      <c r="Q61" s="1633">
        <v>5944279.4199999999</v>
      </c>
      <c r="R61" s="1633">
        <v>6032745.091</v>
      </c>
      <c r="S61" s="1633">
        <v>5711400.5410000002</v>
      </c>
      <c r="T61" s="1633">
        <v>5554534.3119999999</v>
      </c>
      <c r="U61" s="1633">
        <v>5745482.8720000004</v>
      </c>
      <c r="V61" s="1633">
        <v>6132506.4460000005</v>
      </c>
      <c r="W61" s="1633">
        <v>6073129.5460000001</v>
      </c>
      <c r="X61" s="1633">
        <v>5568416.5414720802</v>
      </c>
      <c r="Y61" s="1633">
        <v>6413940.5510509396</v>
      </c>
      <c r="Z61" s="1633">
        <v>7133221.10752274</v>
      </c>
      <c r="AA61" s="1633">
        <v>7163931.6893356601</v>
      </c>
    </row>
    <row r="63" spans="2:28">
      <c r="B63" s="1635" t="s">
        <v>46</v>
      </c>
      <c r="AB63" s="1636" t="s">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B63"/>
  <sheetViews>
    <sheetView workbookViewId="0">
      <selection activeCell="AB49" sqref="AB49"/>
    </sheetView>
  </sheetViews>
  <sheetFormatPr baseColWidth="10" defaultColWidth="11.5703125" defaultRowHeight="15"/>
  <cols>
    <col min="1" max="16384" width="11.5703125" style="1623"/>
  </cols>
  <sheetData>
    <row r="1" spans="2:27">
      <c r="B1" s="1622" t="s">
        <v>0</v>
      </c>
    </row>
    <row r="2" spans="2:27">
      <c r="B2" s="1624" t="s">
        <v>63</v>
      </c>
    </row>
    <row r="4" spans="2:27" ht="30">
      <c r="B4" s="1625" t="s">
        <v>2</v>
      </c>
      <c r="C4" s="1625" t="s">
        <v>2</v>
      </c>
      <c r="D4" s="1626" t="s">
        <v>3</v>
      </c>
      <c r="E4" s="1626" t="s">
        <v>4</v>
      </c>
      <c r="F4" s="1626" t="s">
        <v>5</v>
      </c>
      <c r="G4" s="1626" t="s">
        <v>6</v>
      </c>
      <c r="H4" s="1626" t="s">
        <v>7</v>
      </c>
      <c r="I4" s="1626" t="s">
        <v>8</v>
      </c>
      <c r="J4" s="1626" t="s">
        <v>9</v>
      </c>
      <c r="K4" s="1626" t="s">
        <v>10</v>
      </c>
      <c r="L4" s="1626" t="s">
        <v>11</v>
      </c>
      <c r="M4" s="1626" t="s">
        <v>12</v>
      </c>
      <c r="N4" s="1626" t="s">
        <v>13</v>
      </c>
      <c r="O4" s="1626" t="s">
        <v>14</v>
      </c>
      <c r="P4" s="1626" t="s">
        <v>15</v>
      </c>
      <c r="Q4" s="1626" t="s">
        <v>16</v>
      </c>
      <c r="R4" s="1626" t="s">
        <v>17</v>
      </c>
      <c r="S4" s="1626" t="s">
        <v>18</v>
      </c>
      <c r="T4" s="1626" t="s">
        <v>19</v>
      </c>
      <c r="U4" s="1626" t="s">
        <v>20</v>
      </c>
      <c r="V4" s="1626" t="s">
        <v>21</v>
      </c>
      <c r="W4" s="1626" t="s">
        <v>22</v>
      </c>
      <c r="X4" s="1626" t="s">
        <v>23</v>
      </c>
      <c r="Y4" s="1626" t="s">
        <v>24</v>
      </c>
      <c r="Z4" s="1626" t="s">
        <v>25</v>
      </c>
      <c r="AA4" s="1626" t="s">
        <v>26</v>
      </c>
    </row>
    <row r="5" spans="2:27" ht="45">
      <c r="B5" s="1627" t="s">
        <v>27</v>
      </c>
      <c r="C5" s="1627" t="s">
        <v>28</v>
      </c>
      <c r="D5" s="1628" t="s">
        <v>29</v>
      </c>
      <c r="E5" s="1628" t="s">
        <v>29</v>
      </c>
      <c r="F5" s="1628" t="s">
        <v>29</v>
      </c>
      <c r="G5" s="1628" t="s">
        <v>29</v>
      </c>
      <c r="H5" s="1628" t="s">
        <v>29</v>
      </c>
      <c r="I5" s="1628" t="s">
        <v>29</v>
      </c>
      <c r="J5" s="1628" t="s">
        <v>29</v>
      </c>
      <c r="K5" s="1628" t="s">
        <v>29</v>
      </c>
      <c r="L5" s="1628" t="s">
        <v>29</v>
      </c>
      <c r="M5" s="1628" t="s">
        <v>29</v>
      </c>
      <c r="N5" s="1628" t="s">
        <v>29</v>
      </c>
      <c r="O5" s="1628" t="s">
        <v>29</v>
      </c>
      <c r="P5" s="1628" t="s">
        <v>29</v>
      </c>
      <c r="Q5" s="1628" t="s">
        <v>29</v>
      </c>
      <c r="R5" s="1628" t="s">
        <v>29</v>
      </c>
      <c r="S5" s="1628" t="s">
        <v>29</v>
      </c>
      <c r="T5" s="1628" t="s">
        <v>29</v>
      </c>
      <c r="U5" s="1628" t="s">
        <v>29</v>
      </c>
      <c r="V5" s="1628" t="s">
        <v>29</v>
      </c>
      <c r="W5" s="1628" t="s">
        <v>29</v>
      </c>
      <c r="X5" s="1628" t="s">
        <v>29</v>
      </c>
      <c r="Y5" s="1628" t="s">
        <v>29</v>
      </c>
      <c r="Z5" s="1628" t="s">
        <v>29</v>
      </c>
      <c r="AA5" s="1628" t="s">
        <v>29</v>
      </c>
    </row>
    <row r="6" spans="2:27" ht="48.6" customHeight="1">
      <c r="B6" s="1629" t="s">
        <v>30</v>
      </c>
      <c r="C6" s="1630"/>
      <c r="D6" s="1630"/>
      <c r="E6" s="1630"/>
      <c r="F6" s="1630"/>
      <c r="G6" s="1630"/>
      <c r="H6" s="1630"/>
      <c r="I6" s="1630"/>
      <c r="J6" s="1630"/>
      <c r="K6" s="1630"/>
      <c r="L6" s="1630"/>
      <c r="M6" s="1630"/>
      <c r="N6" s="1630"/>
      <c r="O6" s="1630"/>
      <c r="P6" s="1630"/>
      <c r="Q6" s="1630"/>
      <c r="R6" s="1630"/>
      <c r="S6" s="1630"/>
      <c r="T6" s="1630"/>
      <c r="U6" s="1630"/>
      <c r="V6" s="1630"/>
      <c r="W6" s="1630"/>
      <c r="X6" s="1630"/>
      <c r="Y6" s="1630"/>
      <c r="Z6" s="1630"/>
      <c r="AA6" s="1631" t="s">
        <v>29</v>
      </c>
    </row>
    <row r="7" spans="2:27" ht="105">
      <c r="B7" s="1632" t="s">
        <v>31</v>
      </c>
      <c r="C7" s="1632" t="s">
        <v>32</v>
      </c>
      <c r="D7" s="1633">
        <v>744480.59999999986</v>
      </c>
      <c r="E7" s="1633">
        <v>766310.99999999942</v>
      </c>
      <c r="F7" s="1633">
        <v>757138.49999999919</v>
      </c>
      <c r="G7" s="1633">
        <v>760385.29999999981</v>
      </c>
      <c r="H7" s="1633">
        <v>786638.89999999909</v>
      </c>
      <c r="I7" s="1633">
        <v>802780.79999999923</v>
      </c>
      <c r="J7" s="1633">
        <v>833009.29999999935</v>
      </c>
      <c r="K7" s="1633">
        <v>864203.0999999987</v>
      </c>
      <c r="L7" s="1633">
        <v>874170.99999999942</v>
      </c>
      <c r="M7" s="1633">
        <v>825097.29999999993</v>
      </c>
      <c r="N7" s="1633">
        <v>866659.49999999988</v>
      </c>
      <c r="O7" s="1633">
        <v>898688.49999999953</v>
      </c>
      <c r="P7" s="1633">
        <v>888297.29999999946</v>
      </c>
      <c r="Q7" s="1633">
        <v>883909.09999999974</v>
      </c>
      <c r="R7" s="1633">
        <v>897819.39999999967</v>
      </c>
      <c r="S7" s="1633">
        <v>912467.4</v>
      </c>
      <c r="T7" s="1633">
        <v>931548.00000000047</v>
      </c>
      <c r="U7" s="1633">
        <v>953280.70000000007</v>
      </c>
      <c r="V7" s="1633">
        <v>974202</v>
      </c>
      <c r="W7" s="1633">
        <v>997739.60000000009</v>
      </c>
      <c r="X7" s="1633">
        <v>940992.2</v>
      </c>
      <c r="Y7" s="1633">
        <v>1037413.2</v>
      </c>
      <c r="Z7" s="1633">
        <v>1068199.2000000023</v>
      </c>
      <c r="AA7" s="1633">
        <v>1050235.9000000008</v>
      </c>
    </row>
    <row r="8" spans="2:27" ht="75">
      <c r="B8" s="1632" t="s">
        <v>31</v>
      </c>
      <c r="C8" s="1632" t="s">
        <v>33</v>
      </c>
      <c r="D8" s="1633">
        <v>531625.1</v>
      </c>
      <c r="E8" s="1633">
        <v>552759.4</v>
      </c>
      <c r="F8" s="1633">
        <v>554917.30000000005</v>
      </c>
      <c r="G8" s="1633">
        <v>560163.19999999995</v>
      </c>
      <c r="H8" s="1633">
        <v>596124.5</v>
      </c>
      <c r="I8" s="1633">
        <v>627644.9</v>
      </c>
      <c r="J8" s="1633">
        <v>672337.3</v>
      </c>
      <c r="K8" s="1633">
        <v>714294.2</v>
      </c>
      <c r="L8" s="1633">
        <v>748382.9</v>
      </c>
      <c r="M8" s="1633">
        <v>698820.4</v>
      </c>
      <c r="N8" s="1633">
        <v>753636.2</v>
      </c>
      <c r="O8" s="1633">
        <v>810495.9</v>
      </c>
      <c r="P8" s="1633">
        <v>827307.3</v>
      </c>
      <c r="Q8" s="1633">
        <v>829212.5</v>
      </c>
      <c r="R8" s="1633">
        <v>842493.9</v>
      </c>
      <c r="S8" s="1633">
        <v>851794.2</v>
      </c>
      <c r="T8" s="1633">
        <v>874749.2</v>
      </c>
      <c r="U8" s="1633">
        <v>918111.2</v>
      </c>
      <c r="V8" s="1633">
        <v>959974.2</v>
      </c>
      <c r="W8" s="1633">
        <v>996037.6</v>
      </c>
      <c r="X8" s="1633">
        <v>940992.2</v>
      </c>
      <c r="Y8" s="1633">
        <v>1093189.3</v>
      </c>
      <c r="Z8" s="1633">
        <v>1244290.8999999999</v>
      </c>
      <c r="AA8" s="1633">
        <v>1268086.3</v>
      </c>
    </row>
    <row r="9" spans="2:27" ht="31.15" customHeight="1">
      <c r="B9" s="1632" t="s">
        <v>34</v>
      </c>
      <c r="C9" s="1632" t="s">
        <v>32</v>
      </c>
      <c r="D9" s="1633">
        <f>PR!D9/PR!D7</f>
        <v>0.30442521106471992</v>
      </c>
      <c r="E9" s="1633">
        <f>PR!E9/PR!E7</f>
        <v>0.30009237496840663</v>
      </c>
      <c r="F9" s="1633">
        <f>PR!F9/PR!F7</f>
        <v>0.29043075674425628</v>
      </c>
      <c r="G9" s="1633">
        <f>PR!G9/PR!G7</f>
        <v>0.28880671795498231</v>
      </c>
      <c r="H9" s="1633">
        <f>PR!H9/PR!H7</f>
        <v>0.29107236859657432</v>
      </c>
      <c r="I9" s="1633">
        <f>PR!I9/PR!I7</f>
        <v>0.28363644859114856</v>
      </c>
      <c r="J9" s="1633">
        <f>PR!J9/PR!J7</f>
        <v>0.2842576139851552</v>
      </c>
      <c r="K9" s="1633">
        <f>PR!K9/PR!K7</f>
        <v>0.28449904118092106</v>
      </c>
      <c r="L9" s="1633">
        <f>PR!L9/PR!L7</f>
        <v>0.27470631764691572</v>
      </c>
      <c r="M9" s="1633">
        <f>PR!M9/PR!M7</f>
        <v>0.24755571807637619</v>
      </c>
      <c r="N9" s="1633">
        <f>PR!N9/PR!N7</f>
        <v>0.25633714266687907</v>
      </c>
      <c r="O9" s="1633">
        <f>PR!O9/PR!O7</f>
        <v>0.26254171546577382</v>
      </c>
      <c r="P9" s="1633">
        <f>PR!P9/PR!P7</f>
        <v>0.25853422654166486</v>
      </c>
      <c r="Q9" s="1633">
        <f>PR!Q9/PR!Q7</f>
        <v>0.25422672203809549</v>
      </c>
      <c r="R9" s="1633">
        <f>PR!R9/PR!R7</f>
        <v>0.25082522642657179</v>
      </c>
      <c r="S9" s="1633">
        <f>PR!S9/PR!S7</f>
        <v>0.25022934522999685</v>
      </c>
      <c r="T9" s="1633">
        <f>PR!T9/PR!T7</f>
        <v>0.24458471715256391</v>
      </c>
      <c r="U9" s="1633">
        <f>PR!U9/PR!U7</f>
        <v>0.24522814049945579</v>
      </c>
      <c r="V9" s="1633">
        <f>PR!V9/PR!V7</f>
        <v>0.24224767142599724</v>
      </c>
      <c r="W9" s="1633">
        <f>PR!W9/PR!W7</f>
        <v>0.23391086237639222</v>
      </c>
      <c r="X9" s="1633">
        <f>PR!X9/PR!X7</f>
        <v>0.23067704493193461</v>
      </c>
      <c r="Y9" s="1633">
        <f>PR!Y9/PR!Y7</f>
        <v>0.22687459538783583</v>
      </c>
      <c r="Z9" s="1633">
        <f>PR!Z9/PR!Z7</f>
        <v>0.22714430814275263</v>
      </c>
      <c r="AA9" s="1633">
        <f>PR!AA9/PR!AA7</f>
        <v>0.21737662081838213</v>
      </c>
    </row>
    <row r="10" spans="2:27" ht="75">
      <c r="B10" s="1632" t="s">
        <v>34</v>
      </c>
      <c r="C10" s="1632" t="s">
        <v>33</v>
      </c>
      <c r="D10" s="1633">
        <v>168515.8</v>
      </c>
      <c r="E10" s="1633">
        <v>169796.5</v>
      </c>
      <c r="F10" s="1633">
        <v>163582</v>
      </c>
      <c r="G10" s="1633">
        <v>161133</v>
      </c>
      <c r="H10" s="1633">
        <v>175174.9</v>
      </c>
      <c r="I10" s="1633">
        <v>181899.4</v>
      </c>
      <c r="J10" s="1633">
        <v>198539.8</v>
      </c>
      <c r="K10" s="1633">
        <v>212317.4</v>
      </c>
      <c r="L10" s="1633">
        <v>218934.8</v>
      </c>
      <c r="M10" s="1633">
        <v>174670.4</v>
      </c>
      <c r="N10" s="1633">
        <v>200849.5</v>
      </c>
      <c r="O10" s="1633">
        <v>227937</v>
      </c>
      <c r="P10" s="1633">
        <v>228672.5</v>
      </c>
      <c r="Q10" s="1633">
        <v>222705.9</v>
      </c>
      <c r="R10" s="1633">
        <v>219554.2</v>
      </c>
      <c r="S10" s="1633">
        <v>214638.6</v>
      </c>
      <c r="T10" s="1633">
        <v>212473.5</v>
      </c>
      <c r="U10" s="1633">
        <v>229405.3</v>
      </c>
      <c r="V10" s="1633">
        <v>239783.6</v>
      </c>
      <c r="W10" s="1633">
        <v>238306.3</v>
      </c>
      <c r="X10" s="1633">
        <v>217065.3</v>
      </c>
      <c r="Y10" s="1633">
        <v>262462.8</v>
      </c>
      <c r="Z10" s="1633">
        <v>322261.90000000002</v>
      </c>
      <c r="AA10" s="1633">
        <v>303505.2</v>
      </c>
    </row>
    <row r="11" spans="2:27" ht="40.15" customHeight="1">
      <c r="B11" s="1629" t="s">
        <v>35</v>
      </c>
      <c r="C11" s="1630"/>
      <c r="D11" s="1630"/>
      <c r="E11" s="1630"/>
      <c r="F11" s="1630"/>
      <c r="G11" s="1630"/>
      <c r="H11" s="1630"/>
      <c r="I11" s="1630"/>
      <c r="J11" s="1630"/>
      <c r="K11" s="1630"/>
      <c r="L11" s="1630"/>
      <c r="M11" s="1630"/>
      <c r="N11" s="1630"/>
      <c r="O11" s="1630"/>
      <c r="P11" s="1630"/>
      <c r="Q11" s="1630"/>
      <c r="R11" s="1630"/>
      <c r="S11" s="1630"/>
      <c r="T11" s="1630"/>
      <c r="U11" s="1630"/>
      <c r="V11" s="1630"/>
      <c r="W11" s="1630"/>
      <c r="X11" s="1630"/>
      <c r="Y11" s="1630"/>
      <c r="Z11" s="1630"/>
      <c r="AA11" s="1631" t="s">
        <v>29</v>
      </c>
    </row>
    <row r="12" spans="2:27" ht="105">
      <c r="B12" s="1632" t="s">
        <v>31</v>
      </c>
      <c r="C12" s="1632" t="s">
        <v>32</v>
      </c>
      <c r="D12" s="1633">
        <v>7109138.8991853818</v>
      </c>
      <c r="E12" s="1633">
        <v>7549824.3079397511</v>
      </c>
      <c r="F12" s="1633">
        <v>7758820.4717745772</v>
      </c>
      <c r="G12" s="1633">
        <v>8281469.7165801227</v>
      </c>
      <c r="H12" s="1633">
        <v>8764470.1247452851</v>
      </c>
      <c r="I12" s="1633">
        <v>9177155.9543372504</v>
      </c>
      <c r="J12" s="1633">
        <v>10053387.180324916</v>
      </c>
      <c r="K12" s="1633">
        <v>10824124.757561827</v>
      </c>
      <c r="L12" s="1633">
        <v>11022686.68048933</v>
      </c>
      <c r="M12" s="1633">
        <v>10131371.155269522</v>
      </c>
      <c r="N12" s="1633">
        <v>10604985.009965833</v>
      </c>
      <c r="O12" s="1633">
        <v>10891556.74939754</v>
      </c>
      <c r="P12" s="1633">
        <v>10635588.283203635</v>
      </c>
      <c r="Q12" s="1633">
        <v>10621396.903355932</v>
      </c>
      <c r="R12" s="1633">
        <v>11012561.439134082</v>
      </c>
      <c r="S12" s="1633">
        <v>11568409.351174306</v>
      </c>
      <c r="T12" s="1633">
        <v>11869528.975014338</v>
      </c>
      <c r="U12" s="1633">
        <v>12582425.653391795</v>
      </c>
      <c r="V12" s="1633">
        <v>13093455.166855149</v>
      </c>
      <c r="W12" s="1633">
        <v>13310337.927620899</v>
      </c>
      <c r="X12" s="1633">
        <v>12540312</v>
      </c>
      <c r="Y12" s="1633">
        <v>13391023.000000004</v>
      </c>
      <c r="Z12" s="1633">
        <v>13962435.325134585</v>
      </c>
      <c r="AA12" s="1633">
        <v>14260531.813375786</v>
      </c>
    </row>
    <row r="13" spans="2:27" ht="75">
      <c r="B13" s="1632" t="s">
        <v>31</v>
      </c>
      <c r="C13" s="1632" t="s">
        <v>33</v>
      </c>
      <c r="D13" s="1633">
        <v>5339887</v>
      </c>
      <c r="E13" s="1633">
        <v>5804043</v>
      </c>
      <c r="F13" s="1633">
        <v>5993755</v>
      </c>
      <c r="G13" s="1633">
        <v>6458375</v>
      </c>
      <c r="H13" s="1633">
        <v>7092711</v>
      </c>
      <c r="I13" s="1633">
        <v>7532771</v>
      </c>
      <c r="J13" s="1633">
        <v>8404128</v>
      </c>
      <c r="K13" s="1633">
        <v>9272101</v>
      </c>
      <c r="L13" s="1633">
        <v>9649240</v>
      </c>
      <c r="M13" s="1633">
        <v>8896457</v>
      </c>
      <c r="N13" s="1633">
        <v>9349923</v>
      </c>
      <c r="O13" s="1633">
        <v>9773483</v>
      </c>
      <c r="P13" s="1633">
        <v>9699253</v>
      </c>
      <c r="Q13" s="1633">
        <v>9732873</v>
      </c>
      <c r="R13" s="1633">
        <v>10262355</v>
      </c>
      <c r="S13" s="1633">
        <v>10714853</v>
      </c>
      <c r="T13" s="1633">
        <v>10919235</v>
      </c>
      <c r="U13" s="1633">
        <v>11735155</v>
      </c>
      <c r="V13" s="1633">
        <v>12435847</v>
      </c>
      <c r="W13" s="1633">
        <v>12986978</v>
      </c>
      <c r="X13" s="1633">
        <v>12540312</v>
      </c>
      <c r="Y13" s="1633">
        <v>14019330</v>
      </c>
      <c r="Z13" s="1633">
        <v>16270574</v>
      </c>
      <c r="AA13" s="1633">
        <v>17299891</v>
      </c>
    </row>
    <row r="14" spans="2:27" ht="23.45" customHeight="1">
      <c r="B14" s="1632" t="s">
        <v>34</v>
      </c>
      <c r="C14" s="1632" t="s">
        <v>32</v>
      </c>
      <c r="D14" s="1633">
        <f>PR!D14/PR!D12</f>
        <v>0.27787974186839454</v>
      </c>
      <c r="E14" s="1633">
        <f>PR!E14/PR!E12</f>
        <v>0.28829076620911787</v>
      </c>
      <c r="F14" s="1633">
        <f>PR!F14/PR!F12</f>
        <v>0.28808669756334299</v>
      </c>
      <c r="G14" s="1633">
        <f>PR!G14/PR!G12</f>
        <v>0.2892931042852282</v>
      </c>
      <c r="H14" s="1633">
        <f>PR!H14/PR!H12</f>
        <v>0.30614977331470444</v>
      </c>
      <c r="I14" s="1633">
        <f>PR!I14/PR!I12</f>
        <v>0.31773048419778976</v>
      </c>
      <c r="J14" s="1633">
        <f>PR!J14/PR!J12</f>
        <v>0.33040485198471298</v>
      </c>
      <c r="K14" s="1633">
        <f>PR!K14/PR!K12</f>
        <v>0.33194016400812393</v>
      </c>
      <c r="L14" s="1633">
        <f>PR!L14/PR!L12</f>
        <v>0.33203595539130715</v>
      </c>
      <c r="M14" s="1633">
        <f>PR!M14/PR!M12</f>
        <v>0.30707897462134975</v>
      </c>
      <c r="N14" s="1633">
        <f>PR!N14/PR!N12</f>
        <v>0.32779532761376601</v>
      </c>
      <c r="O14" s="1633">
        <f>PR!O14/PR!O12</f>
        <v>0.34219193698894701</v>
      </c>
      <c r="P14" s="1633">
        <f>PR!P14/PR!P12</f>
        <v>0.34507264310569785</v>
      </c>
      <c r="Q14" s="1633">
        <f>PR!Q14/PR!Q12</f>
        <v>0.34323630346166822</v>
      </c>
      <c r="R14" s="1633">
        <f>PR!R14/PR!R12</f>
        <v>0.35440186965860132</v>
      </c>
      <c r="S14" s="1633">
        <f>PR!S14/PR!S12</f>
        <v>0.35790275313212272</v>
      </c>
      <c r="T14" s="1633">
        <f>PR!T14/PR!T12</f>
        <v>0.36223925614179137</v>
      </c>
      <c r="U14" s="1633">
        <f>PR!U14/PR!U12</f>
        <v>0.36829854108271864</v>
      </c>
      <c r="V14" s="1633">
        <f>PR!V14/PR!V12</f>
        <v>0.36750548464575411</v>
      </c>
      <c r="W14" s="1633">
        <f>PR!W14/PR!W12</f>
        <v>0.36193117596985391</v>
      </c>
      <c r="X14" s="1633">
        <f>PR!X14/PR!X12</f>
        <v>0.35226755123795961</v>
      </c>
      <c r="Y14" s="1633">
        <f>PR!Y14/PR!Y12</f>
        <v>0.35494263582401436</v>
      </c>
      <c r="Z14" s="1633">
        <f>PR!Z14/PR!Z12</f>
        <v>0.35393022461738</v>
      </c>
      <c r="AA14" s="1633">
        <f>PR!AA14/PR!AA12</f>
        <v>0.36960906311915276</v>
      </c>
    </row>
    <row r="15" spans="2:27" ht="75">
      <c r="B15" s="1632" t="s">
        <v>34</v>
      </c>
      <c r="C15" s="1632" t="s">
        <v>33</v>
      </c>
      <c r="D15" s="1633">
        <v>1873017</v>
      </c>
      <c r="E15" s="1633">
        <v>2090722</v>
      </c>
      <c r="F15" s="1633">
        <v>2078637</v>
      </c>
      <c r="G15" s="1633">
        <v>2230346</v>
      </c>
      <c r="H15" s="1633">
        <v>2598706</v>
      </c>
      <c r="I15" s="1633">
        <v>2808858</v>
      </c>
      <c r="J15" s="1633">
        <v>3167675</v>
      </c>
      <c r="K15" s="1633">
        <v>3467652</v>
      </c>
      <c r="L15" s="1633">
        <v>3472968</v>
      </c>
      <c r="M15" s="1633">
        <v>2907955</v>
      </c>
      <c r="N15" s="1633">
        <v>3219510</v>
      </c>
      <c r="O15" s="1633">
        <v>3513971</v>
      </c>
      <c r="P15" s="1633">
        <v>3557467</v>
      </c>
      <c r="Q15" s="1633">
        <v>3583084</v>
      </c>
      <c r="R15" s="1633">
        <v>3970132</v>
      </c>
      <c r="S15" s="1633">
        <v>4139955</v>
      </c>
      <c r="T15" s="1633">
        <v>4197368</v>
      </c>
      <c r="U15" s="1633">
        <v>4520976</v>
      </c>
      <c r="V15" s="1633">
        <v>4702160</v>
      </c>
      <c r="W15" s="1633">
        <v>4772921</v>
      </c>
      <c r="X15" s="1633">
        <v>4417545</v>
      </c>
      <c r="Y15" s="1633">
        <v>4979613</v>
      </c>
      <c r="Z15" s="1633">
        <v>5737135</v>
      </c>
      <c r="AA15" s="1633">
        <v>6183078</v>
      </c>
    </row>
    <row r="16" spans="2:27" ht="27.6" customHeight="1">
      <c r="B16" s="1629" t="s">
        <v>36</v>
      </c>
      <c r="C16" s="1630"/>
      <c r="D16" s="1630"/>
      <c r="E16" s="1630"/>
      <c r="F16" s="1630"/>
      <c r="G16" s="1630"/>
      <c r="H16" s="1630"/>
      <c r="I16" s="1630"/>
      <c r="J16" s="1630"/>
      <c r="K16" s="1630"/>
      <c r="L16" s="1630"/>
      <c r="M16" s="1630"/>
      <c r="N16" s="1630"/>
      <c r="O16" s="1630"/>
      <c r="P16" s="1630"/>
      <c r="Q16" s="1630"/>
      <c r="R16" s="1630"/>
      <c r="S16" s="1630"/>
      <c r="T16" s="1630"/>
      <c r="U16" s="1630"/>
      <c r="V16" s="1630"/>
      <c r="W16" s="1630"/>
      <c r="X16" s="1630"/>
      <c r="Y16" s="1630"/>
      <c r="Z16" s="1630"/>
      <c r="AA16" s="1631" t="s">
        <v>29</v>
      </c>
    </row>
    <row r="17" spans="2:27" ht="105">
      <c r="B17" s="1632" t="s">
        <v>31</v>
      </c>
      <c r="C17" s="1632" t="s">
        <v>32</v>
      </c>
      <c r="D17" s="1633">
        <v>341343.03127657616</v>
      </c>
      <c r="E17" s="1633">
        <v>345431.2349995285</v>
      </c>
      <c r="F17" s="1633">
        <v>351614.82629374176</v>
      </c>
      <c r="G17" s="1633">
        <v>357756.55170241586</v>
      </c>
      <c r="H17" s="1633">
        <v>373393.45995149441</v>
      </c>
      <c r="I17" s="1633">
        <v>386627.2663705938</v>
      </c>
      <c r="J17" s="1633">
        <v>405942.09266433585</v>
      </c>
      <c r="K17" s="1633">
        <v>426307.75268512435</v>
      </c>
      <c r="L17" s="1633">
        <v>432669.27399288188</v>
      </c>
      <c r="M17" s="1633">
        <v>391073.42341491097</v>
      </c>
      <c r="N17" s="1633">
        <v>399823.3934927081</v>
      </c>
      <c r="O17" s="1633">
        <v>411973.92012346821</v>
      </c>
      <c r="P17" s="1633">
        <v>408231.10995621863</v>
      </c>
      <c r="Q17" s="1633">
        <v>402422.21833758557</v>
      </c>
      <c r="R17" s="1633">
        <v>401700.03181202593</v>
      </c>
      <c r="S17" s="1633">
        <v>399485.32646697538</v>
      </c>
      <c r="T17" s="1633">
        <v>411651.55280481279</v>
      </c>
      <c r="U17" s="1633">
        <v>425943.51948092866</v>
      </c>
      <c r="V17" s="1633">
        <v>434330.30300166935</v>
      </c>
      <c r="W17" s="1633">
        <v>444419.98141673702</v>
      </c>
      <c r="X17" s="1633">
        <v>431990</v>
      </c>
      <c r="Y17" s="1633">
        <v>445666.538158682</v>
      </c>
      <c r="Z17" s="1633">
        <v>454745.15543796623</v>
      </c>
      <c r="AA17" s="1633">
        <v>446393.95791993395</v>
      </c>
    </row>
    <row r="18" spans="2:27" ht="75">
      <c r="B18" s="1632" t="s">
        <v>31</v>
      </c>
      <c r="C18" s="1632" t="s">
        <v>33</v>
      </c>
      <c r="D18" s="1633">
        <v>255823</v>
      </c>
      <c r="E18" s="1633">
        <v>263466</v>
      </c>
      <c r="F18" s="1633">
        <v>268482</v>
      </c>
      <c r="G18" s="1633">
        <v>274427</v>
      </c>
      <c r="H18" s="1633">
        <v>290473</v>
      </c>
      <c r="I18" s="1633">
        <v>306782</v>
      </c>
      <c r="J18" s="1633">
        <v>331110</v>
      </c>
      <c r="K18" s="1633">
        <v>357847</v>
      </c>
      <c r="L18" s="1633">
        <v>376845</v>
      </c>
      <c r="M18" s="1633">
        <v>336818</v>
      </c>
      <c r="N18" s="1633">
        <v>352258</v>
      </c>
      <c r="O18" s="1633">
        <v>377031</v>
      </c>
      <c r="P18" s="1633">
        <v>383022</v>
      </c>
      <c r="Q18" s="1633">
        <v>382340</v>
      </c>
      <c r="R18" s="1633">
        <v>383946</v>
      </c>
      <c r="S18" s="1633">
        <v>381681</v>
      </c>
      <c r="T18" s="1633">
        <v>390252</v>
      </c>
      <c r="U18" s="1633">
        <v>410962</v>
      </c>
      <c r="V18" s="1633">
        <v>430326</v>
      </c>
      <c r="W18" s="1633">
        <v>445438</v>
      </c>
      <c r="X18" s="1633">
        <v>431990</v>
      </c>
      <c r="Y18" s="1633">
        <v>466804</v>
      </c>
      <c r="Z18" s="1633">
        <v>525392</v>
      </c>
      <c r="AA18" s="1633">
        <v>525923</v>
      </c>
    </row>
    <row r="19" spans="2:27" ht="23.45" customHeight="1">
      <c r="B19" s="1632" t="s">
        <v>34</v>
      </c>
      <c r="C19" s="1632" t="s">
        <v>32</v>
      </c>
      <c r="D19" s="1633">
        <f>PR!D19/PR!D17</f>
        <v>0.31669624167840632</v>
      </c>
      <c r="E19" s="1633">
        <f>PR!E19/PR!E17</f>
        <v>0.31115589446961561</v>
      </c>
      <c r="F19" s="1633">
        <f>PR!F19/PR!F17</f>
        <v>0.30749919276562682</v>
      </c>
      <c r="G19" s="1633">
        <f>PR!G19/PR!G17</f>
        <v>0.30123625420891365</v>
      </c>
      <c r="H19" s="1633">
        <f>PR!H19/PR!H17</f>
        <v>0.30364617481626344</v>
      </c>
      <c r="I19" s="1633">
        <f>PR!I19/PR!I17</f>
        <v>0.30413970409831353</v>
      </c>
      <c r="J19" s="1633">
        <f>PR!J19/PR!J17</f>
        <v>0.31173981703302778</v>
      </c>
      <c r="K19" s="1633">
        <f>PR!K19/PR!K17</f>
        <v>0.31888918041975817</v>
      </c>
      <c r="L19" s="1633">
        <f>PR!L19/PR!L17</f>
        <v>0.32060671282537861</v>
      </c>
      <c r="M19" s="1633">
        <f>PR!M19/PR!M17</f>
        <v>0.28595847217860931</v>
      </c>
      <c r="N19" s="1633">
        <f>PR!N19/PR!N17</f>
        <v>0.28731846104957248</v>
      </c>
      <c r="O19" s="1633">
        <f>PR!O19/PR!O17</f>
        <v>0.29041703356621035</v>
      </c>
      <c r="P19" s="1633">
        <f>PR!P19/PR!P17</f>
        <v>0.2817553488881207</v>
      </c>
      <c r="Q19" s="1633">
        <f>PR!Q19/PR!Q17</f>
        <v>0.27639339270205304</v>
      </c>
      <c r="R19" s="1633">
        <f>PR!R19/PR!R17</f>
        <v>0.27255385513926017</v>
      </c>
      <c r="S19" s="1633">
        <f>PR!S19/PR!S17</f>
        <v>0.26622763997844706</v>
      </c>
      <c r="T19" s="1633">
        <f>PR!T19/PR!T17</f>
        <v>0.2662131641481334</v>
      </c>
      <c r="U19" s="1633">
        <f>PR!U19/PR!U17</f>
        <v>0.2706658325999664</v>
      </c>
      <c r="V19" s="1633">
        <f>PR!V19/PR!V17</f>
        <v>0.26713026351485175</v>
      </c>
      <c r="W19" s="1633">
        <f>PR!W19/PR!W17</f>
        <v>0.27044123421445215</v>
      </c>
      <c r="X19" s="1633">
        <f>PR!X19/PR!X17</f>
        <v>0.26862427371003961</v>
      </c>
      <c r="Y19" s="1633">
        <f>PR!Y19/PR!Y17</f>
        <v>0.26928076447088112</v>
      </c>
      <c r="Z19" s="1633">
        <f>PR!Z19/PR!Z17</f>
        <v>0.2682292412025935</v>
      </c>
      <c r="AA19" s="1633">
        <f>PR!AA19/PR!AA17</f>
        <v>0.25703997027614878</v>
      </c>
    </row>
    <row r="20" spans="2:27" ht="75">
      <c r="B20" s="1632" t="s">
        <v>34</v>
      </c>
      <c r="C20" s="1632" t="s">
        <v>33</v>
      </c>
      <c r="D20" s="1633">
        <v>99397</v>
      </c>
      <c r="E20" s="1633">
        <v>97626</v>
      </c>
      <c r="F20" s="1633">
        <v>95518</v>
      </c>
      <c r="G20" s="1633">
        <v>93804</v>
      </c>
      <c r="H20" s="1633">
        <v>99644</v>
      </c>
      <c r="I20" s="1633">
        <v>105764</v>
      </c>
      <c r="J20" s="1633">
        <v>117312</v>
      </c>
      <c r="K20" s="1633">
        <v>128661</v>
      </c>
      <c r="L20" s="1633">
        <v>134493</v>
      </c>
      <c r="M20" s="1633">
        <v>101841</v>
      </c>
      <c r="N20" s="1633">
        <v>108855</v>
      </c>
      <c r="O20" s="1633">
        <v>119137</v>
      </c>
      <c r="P20" s="1633">
        <v>116526</v>
      </c>
      <c r="Q20" s="1633">
        <v>112240</v>
      </c>
      <c r="R20" s="1633">
        <v>109929</v>
      </c>
      <c r="S20" s="1633">
        <v>105136</v>
      </c>
      <c r="T20" s="1633">
        <v>105258</v>
      </c>
      <c r="U20" s="1633">
        <v>114364</v>
      </c>
      <c r="V20" s="1633">
        <v>120019</v>
      </c>
      <c r="W20" s="1633">
        <v>123934</v>
      </c>
      <c r="X20" s="1633">
        <v>116043</v>
      </c>
      <c r="Y20" s="1633">
        <v>132550</v>
      </c>
      <c r="Z20" s="1633">
        <v>161892</v>
      </c>
      <c r="AA20" s="1633">
        <v>148620</v>
      </c>
    </row>
    <row r="21" spans="2:27" ht="37.9" customHeight="1">
      <c r="B21" s="1629" t="s">
        <v>37</v>
      </c>
      <c r="C21" s="1630"/>
      <c r="D21" s="1630"/>
      <c r="E21" s="1630"/>
      <c r="F21" s="1630"/>
      <c r="G21" s="1630"/>
      <c r="H21" s="1630"/>
      <c r="I21" s="1630"/>
      <c r="J21" s="1630"/>
      <c r="K21" s="1630"/>
      <c r="L21" s="1630"/>
      <c r="M21" s="1630"/>
      <c r="N21" s="1630"/>
      <c r="O21" s="1630"/>
      <c r="P21" s="1630"/>
      <c r="Q21" s="1630"/>
      <c r="R21" s="1630"/>
      <c r="S21" s="1630"/>
      <c r="T21" s="1630"/>
      <c r="U21" s="1630"/>
      <c r="V21" s="1630"/>
      <c r="W21" s="1630"/>
      <c r="X21" s="1630"/>
      <c r="Y21" s="1630"/>
      <c r="Z21" s="1630"/>
      <c r="AA21" s="1631" t="s">
        <v>29</v>
      </c>
    </row>
    <row r="22" spans="2:27" ht="105">
      <c r="B22" s="1632" t="s">
        <v>31</v>
      </c>
      <c r="C22" s="1632" t="s">
        <v>32</v>
      </c>
      <c r="D22" s="1633">
        <v>3374767.5859192535</v>
      </c>
      <c r="E22" s="1633">
        <v>3464218.5749436989</v>
      </c>
      <c r="F22" s="1633">
        <v>3493063.5714044417</v>
      </c>
      <c r="G22" s="1633">
        <v>3506360.5697729103</v>
      </c>
      <c r="H22" s="1633">
        <v>3613157.5566690266</v>
      </c>
      <c r="I22" s="1633">
        <v>3698820.5461582616</v>
      </c>
      <c r="J22" s="1633">
        <v>3819210.5313865296</v>
      </c>
      <c r="K22" s="1633">
        <v>3935573.5171089005</v>
      </c>
      <c r="L22" s="1633">
        <v>3945077.5159427738</v>
      </c>
      <c r="M22" s="1633">
        <v>3753670.5394282285</v>
      </c>
      <c r="N22" s="1633">
        <v>3854595.5270448262</v>
      </c>
      <c r="O22" s="1633">
        <v>3938625.5167344292</v>
      </c>
      <c r="P22" s="1633">
        <v>3931265.5176374912</v>
      </c>
      <c r="Q22" s="1633">
        <v>3948553.5155162686</v>
      </c>
      <c r="R22" s="1633">
        <v>3998085.5094387438</v>
      </c>
      <c r="S22" s="1633">
        <v>4056421.5022809771</v>
      </c>
      <c r="T22" s="1633">
        <v>4106051.4961914271</v>
      </c>
      <c r="U22" s="1633">
        <v>4238291.4799657064</v>
      </c>
      <c r="V22" s="1633">
        <v>4324038.4694446363</v>
      </c>
      <c r="W22" s="1633">
        <v>4416629.4580838084</v>
      </c>
      <c r="X22" s="1633">
        <v>4075011.5</v>
      </c>
      <c r="Y22" s="1633">
        <v>4387580.4616480898</v>
      </c>
      <c r="Z22" s="1633">
        <v>4566617.4396804236</v>
      </c>
      <c r="AA22" s="1633">
        <v>4636345.4311248707</v>
      </c>
    </row>
    <row r="23" spans="2:27" ht="75">
      <c r="B23" s="1632" t="s">
        <v>31</v>
      </c>
      <c r="C23" s="1632" t="s">
        <v>33</v>
      </c>
      <c r="D23" s="1633">
        <v>2622461.7000000002</v>
      </c>
      <c r="E23" s="1633">
        <v>2743180</v>
      </c>
      <c r="F23" s="1633">
        <v>2802455.5</v>
      </c>
      <c r="G23" s="1633">
        <v>2849038</v>
      </c>
      <c r="H23" s="1633">
        <v>2981543.3</v>
      </c>
      <c r="I23" s="1633">
        <v>3124467.8</v>
      </c>
      <c r="J23" s="1633">
        <v>3301823.7</v>
      </c>
      <c r="K23" s="1633">
        <v>3480607.2</v>
      </c>
      <c r="L23" s="1633">
        <v>3589021.3</v>
      </c>
      <c r="M23" s="1633">
        <v>3405041.2</v>
      </c>
      <c r="N23" s="1633">
        <v>3562583</v>
      </c>
      <c r="O23" s="1633">
        <v>3710048.8</v>
      </c>
      <c r="P23" s="1633">
        <v>3757021.1</v>
      </c>
      <c r="Q23" s="1633">
        <v>3782756.6</v>
      </c>
      <c r="R23" s="1633">
        <v>3824657</v>
      </c>
      <c r="S23" s="1633">
        <v>3874959</v>
      </c>
      <c r="T23" s="1633">
        <v>3916430.5</v>
      </c>
      <c r="U23" s="1633">
        <v>4081058.4</v>
      </c>
      <c r="V23" s="1633">
        <v>4218828.5</v>
      </c>
      <c r="W23" s="1633">
        <v>4351548.9000000004</v>
      </c>
      <c r="X23" s="1633">
        <v>4075011.5</v>
      </c>
      <c r="Y23" s="1633">
        <v>4520881.4000000004</v>
      </c>
      <c r="Z23" s="1633">
        <v>5112151.4000000004</v>
      </c>
      <c r="AA23" s="1633">
        <v>5287742.5999999996</v>
      </c>
    </row>
    <row r="24" spans="2:27" ht="23.45" customHeight="1">
      <c r="B24" s="1632" t="s">
        <v>34</v>
      </c>
      <c r="C24" s="1632" t="s">
        <v>32</v>
      </c>
      <c r="D24" s="1633">
        <f>PR!D24/PR!D22</f>
        <v>0.2374337560817755</v>
      </c>
      <c r="E24" s="1633">
        <f>PR!E24/PR!E22</f>
        <v>0.2360832685321575</v>
      </c>
      <c r="F24" s="1633">
        <f>PR!F24/PR!F22</f>
        <v>0.22983147862539224</v>
      </c>
      <c r="G24" s="1633">
        <f>PR!G24/PR!G22</f>
        <v>0.22483915078426728</v>
      </c>
      <c r="H24" s="1633">
        <f>PR!H24/PR!H22</f>
        <v>0.22280640883340949</v>
      </c>
      <c r="I24" s="1633">
        <f>PR!I24/PR!I22</f>
        <v>0.2198806681494867</v>
      </c>
      <c r="J24" s="1633">
        <f>PR!J24/PR!J22</f>
        <v>0.21780951851701807</v>
      </c>
      <c r="K24" s="1633">
        <f>PR!K24/PR!K22</f>
        <v>0.21419350342974819</v>
      </c>
      <c r="L24" s="1633">
        <f>PR!L24/PR!L22</f>
        <v>0.20979524544151354</v>
      </c>
      <c r="M24" s="1633">
        <f>PR!M24/PR!M22</f>
        <v>0.19499335221881858</v>
      </c>
      <c r="N24" s="1633">
        <f>PR!N24/PR!N22</f>
        <v>0.19720825107337087</v>
      </c>
      <c r="O24" s="1633">
        <f>PR!O24/PR!O22</f>
        <v>0.19871918600521199</v>
      </c>
      <c r="P24" s="1633">
        <f>PR!P24/PR!P22</f>
        <v>0.19256630270003486</v>
      </c>
      <c r="Q24" s="1633">
        <f>PR!Q24/PR!Q22</f>
        <v>0.19087287553151988</v>
      </c>
      <c r="R24" s="1633">
        <f>PR!R24/PR!R22</f>
        <v>0.19167211191939232</v>
      </c>
      <c r="S24" s="1633">
        <f>PR!S24/PR!S22</f>
        <v>0.19106550572611436</v>
      </c>
      <c r="T24" s="1633">
        <f>PR!T24/PR!T22</f>
        <v>0.19125682171055319</v>
      </c>
      <c r="U24" s="1633">
        <f>PR!U24/PR!U22</f>
        <v>0.19270009901561344</v>
      </c>
      <c r="V24" s="1633">
        <f>PR!V24/PR!V22</f>
        <v>0.19045577132130376</v>
      </c>
      <c r="W24" s="1633">
        <f>PR!W24/PR!W22</f>
        <v>0.18762936202773051</v>
      </c>
      <c r="X24" s="1633">
        <f>PR!X24/PR!X22</f>
        <v>0.17579400696169814</v>
      </c>
      <c r="Y24" s="1633">
        <f>PR!Y24/PR!Y22</f>
        <v>0.17610172547942621</v>
      </c>
      <c r="Z24" s="1633">
        <f>PR!Z24/PR!Z22</f>
        <v>0.17189701335942612</v>
      </c>
      <c r="AA24" s="1633">
        <f>PR!AA24/PR!AA22</f>
        <v>0.17069637166193563</v>
      </c>
    </row>
    <row r="25" spans="2:27" ht="75">
      <c r="B25" s="1632" t="s">
        <v>34</v>
      </c>
      <c r="C25" s="1632" t="s">
        <v>33</v>
      </c>
      <c r="D25" s="1633">
        <v>691529.8</v>
      </c>
      <c r="E25" s="1633">
        <v>710476.5</v>
      </c>
      <c r="F25" s="1633">
        <v>691308.6</v>
      </c>
      <c r="G25" s="1633">
        <v>675205.7</v>
      </c>
      <c r="H25" s="1633">
        <v>697934.9</v>
      </c>
      <c r="I25" s="1633">
        <v>721530.3</v>
      </c>
      <c r="J25" s="1633">
        <v>755675.9</v>
      </c>
      <c r="K25" s="1633">
        <v>783896.9</v>
      </c>
      <c r="L25" s="1633">
        <v>798246.7</v>
      </c>
      <c r="M25" s="1633">
        <v>675285.6</v>
      </c>
      <c r="N25" s="1633">
        <v>721227.3</v>
      </c>
      <c r="O25" s="1633">
        <v>776376.3</v>
      </c>
      <c r="P25" s="1633">
        <v>766167.6</v>
      </c>
      <c r="Q25" s="1633">
        <v>759400.2</v>
      </c>
      <c r="R25" s="1633">
        <v>764645.8</v>
      </c>
      <c r="S25" s="1633">
        <v>763688.5</v>
      </c>
      <c r="T25" s="1633">
        <v>763015.7</v>
      </c>
      <c r="U25" s="1633">
        <v>807750.4</v>
      </c>
      <c r="V25" s="1633">
        <v>826769.7</v>
      </c>
      <c r="W25" s="1633">
        <v>841287.7</v>
      </c>
      <c r="X25" s="1633">
        <v>716362.6</v>
      </c>
      <c r="Y25" s="1633">
        <v>807436.6</v>
      </c>
      <c r="Z25" s="1633">
        <v>934901.7</v>
      </c>
      <c r="AA25" s="1633">
        <v>968973.8</v>
      </c>
    </row>
    <row r="26" spans="2:27" ht="45" customHeight="1">
      <c r="B26" s="1629" t="s">
        <v>38</v>
      </c>
      <c r="C26" s="1630"/>
      <c r="D26" s="1630"/>
      <c r="E26" s="1630"/>
      <c r="F26" s="1630"/>
      <c r="G26" s="1630"/>
      <c r="H26" s="1630"/>
      <c r="I26" s="1630"/>
      <c r="J26" s="1630"/>
      <c r="K26" s="1630"/>
      <c r="L26" s="1630"/>
      <c r="M26" s="1630"/>
      <c r="N26" s="1630"/>
      <c r="O26" s="1630"/>
      <c r="P26" s="1630"/>
      <c r="Q26" s="1630"/>
      <c r="R26" s="1630"/>
      <c r="S26" s="1630"/>
      <c r="T26" s="1630"/>
      <c r="U26" s="1630"/>
      <c r="V26" s="1630"/>
      <c r="W26" s="1630"/>
      <c r="X26" s="1630"/>
      <c r="Y26" s="1630"/>
      <c r="Z26" s="1630"/>
      <c r="AA26" s="1631" t="s">
        <v>29</v>
      </c>
    </row>
    <row r="27" spans="2:27" ht="105">
      <c r="B27" s="1632" t="s">
        <v>31</v>
      </c>
      <c r="C27" s="1632" t="s">
        <v>32</v>
      </c>
      <c r="D27" s="1633">
        <v>4810400.0253725396</v>
      </c>
      <c r="E27" s="1633">
        <v>4910577.0652148835</v>
      </c>
      <c r="F27" s="1633">
        <v>4866194.8323733415</v>
      </c>
      <c r="G27" s="1633">
        <v>4911845.1290103635</v>
      </c>
      <c r="H27" s="1633">
        <v>5010754.1061351663</v>
      </c>
      <c r="I27" s="1633">
        <v>5116637.433057135</v>
      </c>
      <c r="J27" s="1633">
        <v>5346791.013013362</v>
      </c>
      <c r="K27" s="1633">
        <v>5581382.8151758099</v>
      </c>
      <c r="L27" s="1633">
        <v>5682193.8879938144</v>
      </c>
      <c r="M27" s="1633">
        <v>5306212.9715582244</v>
      </c>
      <c r="N27" s="1633">
        <v>5604841.9953920413</v>
      </c>
      <c r="O27" s="1633">
        <v>5850212.3408939382</v>
      </c>
      <c r="P27" s="1633">
        <v>5819144.7779048607</v>
      </c>
      <c r="Q27" s="1633">
        <v>5811536.3951320304</v>
      </c>
      <c r="R27" s="1633">
        <v>5942780.9990413804</v>
      </c>
      <c r="S27" s="1633">
        <v>6063881.0915090255</v>
      </c>
      <c r="T27" s="1633">
        <v>6202734.0771132866</v>
      </c>
      <c r="U27" s="1633">
        <v>6377726.8819664428</v>
      </c>
      <c r="V27" s="1633">
        <v>6481074.0812974637</v>
      </c>
      <c r="W27" s="1633">
        <v>6559694.0376947001</v>
      </c>
      <c r="X27" s="1633">
        <v>6340319</v>
      </c>
      <c r="Y27" s="1633">
        <v>6604710.3024339899</v>
      </c>
      <c r="Z27" s="1633">
        <v>6830425.6591060581</v>
      </c>
      <c r="AA27" s="1633">
        <v>6824085.3401286909</v>
      </c>
    </row>
    <row r="28" spans="2:27" ht="75">
      <c r="B28" s="1632" t="s">
        <v>31</v>
      </c>
      <c r="C28" s="1632" t="s">
        <v>33</v>
      </c>
      <c r="D28" s="1633">
        <v>3785177</v>
      </c>
      <c r="E28" s="1633">
        <v>3901673</v>
      </c>
      <c r="F28" s="1633">
        <v>3896441</v>
      </c>
      <c r="G28" s="1633">
        <v>3963842</v>
      </c>
      <c r="H28" s="1633">
        <v>4093053</v>
      </c>
      <c r="I28" s="1633">
        <v>4229317</v>
      </c>
      <c r="J28" s="1633">
        <v>4473332</v>
      </c>
      <c r="K28" s="1633">
        <v>4723700</v>
      </c>
      <c r="L28" s="1633">
        <v>4891666</v>
      </c>
      <c r="M28" s="1633">
        <v>4557032</v>
      </c>
      <c r="N28" s="1633">
        <v>4877046</v>
      </c>
      <c r="O28" s="1633">
        <v>5220976</v>
      </c>
      <c r="P28" s="1633">
        <v>5261555</v>
      </c>
      <c r="Q28" s="1633">
        <v>5309490</v>
      </c>
      <c r="R28" s="1633">
        <v>5490588</v>
      </c>
      <c r="S28" s="1633">
        <v>5625497</v>
      </c>
      <c r="T28" s="1633">
        <v>5776764</v>
      </c>
      <c r="U28" s="1633">
        <v>6067611</v>
      </c>
      <c r="V28" s="1633">
        <v>6314794</v>
      </c>
      <c r="W28" s="1633">
        <v>6496029</v>
      </c>
      <c r="X28" s="1633">
        <v>6340319</v>
      </c>
      <c r="Y28" s="1633">
        <v>6905054</v>
      </c>
      <c r="Z28" s="1633">
        <v>7871677</v>
      </c>
      <c r="AA28" s="1633">
        <v>8143401</v>
      </c>
    </row>
    <row r="29" spans="2:27" ht="23.45" customHeight="1">
      <c r="B29" s="1632" t="s">
        <v>34</v>
      </c>
      <c r="C29" s="1632" t="s">
        <v>32</v>
      </c>
      <c r="D29" s="1633">
        <f>PR!D29/PR!D27</f>
        <v>0.31635590640972866</v>
      </c>
      <c r="E29" s="1633">
        <f>PR!E29/PR!E27</f>
        <v>0.31581789967603568</v>
      </c>
      <c r="F29" s="1633">
        <f>PR!F29/PR!F27</f>
        <v>0.31121731949294773</v>
      </c>
      <c r="G29" s="1633">
        <f>PR!G29/PR!G27</f>
        <v>0.31270439917307347</v>
      </c>
      <c r="H29" s="1633">
        <f>PR!H29/PR!H27</f>
        <v>0.31911745826421023</v>
      </c>
      <c r="I29" s="1633">
        <f>PR!I29/PR!I27</f>
        <v>0.32002376628366913</v>
      </c>
      <c r="J29" s="1633">
        <f>PR!J29/PR!J27</f>
        <v>0.32681155486914087</v>
      </c>
      <c r="K29" s="1633">
        <f>PR!K29/PR!K27</f>
        <v>0.33168720213438008</v>
      </c>
      <c r="L29" s="1633">
        <f>PR!L29/PR!L27</f>
        <v>0.32411998498555938</v>
      </c>
      <c r="M29" s="1633">
        <f>PR!M29/PR!M27</f>
        <v>0.29032985586691273</v>
      </c>
      <c r="N29" s="1633">
        <f>PR!N29/PR!N27</f>
        <v>0.30690998935816771</v>
      </c>
      <c r="O29" s="1633">
        <f>PR!O29/PR!O27</f>
        <v>0.31789115368658699</v>
      </c>
      <c r="P29" s="1633">
        <f>PR!P29/PR!P27</f>
        <v>0.31446985960519946</v>
      </c>
      <c r="Q29" s="1633">
        <f>PR!Q29/PR!Q27</f>
        <v>0.31257206914994973</v>
      </c>
      <c r="R29" s="1633">
        <f>PR!R29/PR!R27</f>
        <v>0.31309416320969735</v>
      </c>
      <c r="S29" s="1633">
        <f>PR!S29/PR!S27</f>
        <v>0.311813975605094</v>
      </c>
      <c r="T29" s="1633">
        <f>PR!T29/PR!T27</f>
        <v>0.31093994010768383</v>
      </c>
      <c r="U29" s="1633">
        <f>PR!U29/PR!U27</f>
        <v>0.3127865039473825</v>
      </c>
      <c r="V29" s="1633">
        <f>PR!V29/PR!V27</f>
        <v>0.30830944477698385</v>
      </c>
      <c r="W29" s="1633">
        <f>PR!W29/PR!W27</f>
        <v>0.30038195026789727</v>
      </c>
      <c r="X29" s="1633">
        <f>PR!X29/PR!X27</f>
        <v>0.28998335888146953</v>
      </c>
      <c r="Y29" s="1633">
        <f>PR!Y29/PR!Y27</f>
        <v>0.2994481127796062</v>
      </c>
      <c r="Z29" s="1633">
        <f>PR!Z29/PR!Z27</f>
        <v>0.29910842689886546</v>
      </c>
      <c r="AA29" s="1633">
        <f>PR!AA29/PR!AA27</f>
        <v>0.29935938866616207</v>
      </c>
    </row>
    <row r="30" spans="2:27" ht="75">
      <c r="B30" s="1632" t="s">
        <v>34</v>
      </c>
      <c r="C30" s="1632" t="s">
        <v>33</v>
      </c>
      <c r="D30" s="1633">
        <v>1264439</v>
      </c>
      <c r="E30" s="1633">
        <v>1298438</v>
      </c>
      <c r="F30" s="1633">
        <v>1264597</v>
      </c>
      <c r="G30" s="1633">
        <v>1282502</v>
      </c>
      <c r="H30" s="1633">
        <v>1349832</v>
      </c>
      <c r="I30" s="1633">
        <v>1412928</v>
      </c>
      <c r="J30" s="1633">
        <v>1539677</v>
      </c>
      <c r="K30" s="1633">
        <v>1662407</v>
      </c>
      <c r="L30" s="1633">
        <v>1692579</v>
      </c>
      <c r="M30" s="1633">
        <v>1377105</v>
      </c>
      <c r="N30" s="1633">
        <v>1573598</v>
      </c>
      <c r="O30" s="1633">
        <v>1768452</v>
      </c>
      <c r="P30" s="1633">
        <v>1767352</v>
      </c>
      <c r="Q30" s="1633">
        <v>1753920</v>
      </c>
      <c r="R30" s="1633">
        <v>1794345</v>
      </c>
      <c r="S30" s="1633">
        <v>1814595</v>
      </c>
      <c r="T30" s="1633">
        <v>1839046</v>
      </c>
      <c r="U30" s="1633">
        <v>1945087</v>
      </c>
      <c r="V30" s="1633">
        <v>1986785</v>
      </c>
      <c r="W30" s="1633">
        <v>1977364</v>
      </c>
      <c r="X30" s="1633">
        <v>1838587</v>
      </c>
      <c r="Y30" s="1633">
        <v>2076587</v>
      </c>
      <c r="Z30" s="1633">
        <v>2416019</v>
      </c>
      <c r="AA30" s="1633">
        <v>2478478</v>
      </c>
    </row>
    <row r="31" spans="2:27" ht="39.6" customHeight="1">
      <c r="B31" s="1629" t="s">
        <v>39</v>
      </c>
      <c r="C31" s="1630"/>
      <c r="D31" s="1630"/>
      <c r="E31" s="1630"/>
      <c r="F31" s="1630"/>
      <c r="G31" s="1630"/>
      <c r="H31" s="1630"/>
      <c r="I31" s="1630"/>
      <c r="J31" s="1630"/>
      <c r="K31" s="1630"/>
      <c r="L31" s="1630"/>
      <c r="M31" s="1630"/>
      <c r="N31" s="1630"/>
      <c r="O31" s="1630"/>
      <c r="P31" s="1630"/>
      <c r="Q31" s="1630"/>
      <c r="R31" s="1630"/>
      <c r="S31" s="1630"/>
      <c r="T31" s="1630"/>
      <c r="U31" s="1630"/>
      <c r="V31" s="1630"/>
      <c r="W31" s="1630"/>
      <c r="X31" s="1630"/>
      <c r="Y31" s="1630"/>
      <c r="Z31" s="1630"/>
      <c r="AA31" s="1631" t="s">
        <v>29</v>
      </c>
    </row>
    <row r="32" spans="2:27" ht="105">
      <c r="B32" s="1632" t="s">
        <v>31</v>
      </c>
      <c r="C32" s="1632" t="s">
        <v>32</v>
      </c>
      <c r="D32" s="1633">
        <v>50915207.067263477</v>
      </c>
      <c r="E32" s="1633">
        <v>55081025.176935174</v>
      </c>
      <c r="F32" s="1633">
        <v>59289598.924997553</v>
      </c>
      <c r="G32" s="1633">
        <v>62394091.378968202</v>
      </c>
      <c r="H32" s="1633">
        <v>66352915.706637159</v>
      </c>
      <c r="I32" s="1633">
        <v>70152551.548664659</v>
      </c>
      <c r="J32" s="1633">
        <v>73447266.461933002</v>
      </c>
      <c r="K32" s="1633">
        <v>73565402.792852953</v>
      </c>
      <c r="L32" s="1633">
        <v>75690946.713678792</v>
      </c>
      <c r="M32" s="1633">
        <v>68859706.944405064</v>
      </c>
      <c r="N32" s="1633">
        <v>70462942.546660393</v>
      </c>
      <c r="O32" s="1633">
        <v>71970884.540155515</v>
      </c>
      <c r="P32" s="1633">
        <v>69449274.796171337</v>
      </c>
      <c r="Q32" s="1633">
        <v>72269275.597067118</v>
      </c>
      <c r="R32" s="1633">
        <v>76864132.371352777</v>
      </c>
      <c r="S32" s="1633">
        <v>80442908.969351351</v>
      </c>
      <c r="T32" s="1633">
        <v>82491154.252882466</v>
      </c>
      <c r="U32" s="1633">
        <v>86410564.931855187</v>
      </c>
      <c r="V32" s="1633">
        <v>91931827.154396743</v>
      </c>
      <c r="W32" s="1633">
        <v>97392095.943650886</v>
      </c>
      <c r="X32" s="1633">
        <v>94173511</v>
      </c>
      <c r="Y32" s="1633">
        <v>101734878.98096503</v>
      </c>
      <c r="Z32" s="1633">
        <v>106927358.16135943</v>
      </c>
      <c r="AA32" s="1633">
        <v>103201923.06899349</v>
      </c>
    </row>
    <row r="33" spans="2:27" ht="75">
      <c r="B33" s="1632" t="s">
        <v>31</v>
      </c>
      <c r="C33" s="1632" t="s">
        <v>33</v>
      </c>
      <c r="D33" s="1633">
        <v>27755414</v>
      </c>
      <c r="E33" s="1633">
        <v>31667743</v>
      </c>
      <c r="F33" s="1633">
        <v>34650267</v>
      </c>
      <c r="G33" s="1633">
        <v>37760266</v>
      </c>
      <c r="H33" s="1633">
        <v>41365106</v>
      </c>
      <c r="I33" s="1633">
        <v>45578916</v>
      </c>
      <c r="J33" s="1633">
        <v>50641273</v>
      </c>
      <c r="K33" s="1633">
        <v>52736322</v>
      </c>
      <c r="L33" s="1633">
        <v>56401959</v>
      </c>
      <c r="M33" s="1633">
        <v>52637594</v>
      </c>
      <c r="N33" s="1633">
        <v>55437543</v>
      </c>
      <c r="O33" s="1633">
        <v>58697943</v>
      </c>
      <c r="P33" s="1633">
        <v>58275436</v>
      </c>
      <c r="Q33" s="1633">
        <v>61008385</v>
      </c>
      <c r="R33" s="1633">
        <v>65594928</v>
      </c>
      <c r="S33" s="1633">
        <v>69204704</v>
      </c>
      <c r="T33" s="1633">
        <v>71624327</v>
      </c>
      <c r="U33" s="1633">
        <v>77184994</v>
      </c>
      <c r="V33" s="1633">
        <v>85231660</v>
      </c>
      <c r="W33" s="1633">
        <v>93858933</v>
      </c>
      <c r="X33" s="1633">
        <v>94173511</v>
      </c>
      <c r="Y33" s="1633">
        <v>110063338</v>
      </c>
      <c r="Z33" s="1633">
        <v>141356615</v>
      </c>
      <c r="AA33" s="1633">
        <v>149469189</v>
      </c>
    </row>
    <row r="34" spans="2:27" ht="25.15" customHeight="1">
      <c r="B34" s="1632" t="s">
        <v>34</v>
      </c>
      <c r="C34" s="1632" t="s">
        <v>32</v>
      </c>
      <c r="D34" s="1633">
        <f>PR!D34/PR!D32</f>
        <v>0.31715581026709561</v>
      </c>
      <c r="E34" s="1633">
        <f>PR!E34/PR!E32</f>
        <v>0.31513862035951706</v>
      </c>
      <c r="F34" s="1633">
        <f>PR!F34/PR!F32</f>
        <v>0.3148841826518689</v>
      </c>
      <c r="G34" s="1633">
        <f>PR!G34/PR!G32</f>
        <v>0.3316649023016574</v>
      </c>
      <c r="H34" s="1633">
        <f>PR!H34/PR!H32</f>
        <v>0.34179009276159034</v>
      </c>
      <c r="I34" s="1633">
        <f>PR!I34/PR!I32</f>
        <v>0.3506722785766922</v>
      </c>
      <c r="J34" s="1633">
        <f>PR!J34/PR!J32</f>
        <v>0.36428904482867452</v>
      </c>
      <c r="K34" s="1633">
        <f>PR!K34/PR!K32</f>
        <v>0.37406126313371907</v>
      </c>
      <c r="L34" s="1633">
        <f>PR!L34/PR!L32</f>
        <v>0.37376639940745732</v>
      </c>
      <c r="M34" s="1633">
        <f>PR!M34/PR!M32</f>
        <v>0.33778644025656618</v>
      </c>
      <c r="N34" s="1633">
        <f>PR!N34/PR!N32</f>
        <v>0.37407382352970148</v>
      </c>
      <c r="O34" s="1633">
        <f>PR!O34/PR!O32</f>
        <v>0.387321415410672</v>
      </c>
      <c r="P34" s="1633">
        <f>PR!P34/PR!P32</f>
        <v>0.38342946428288871</v>
      </c>
      <c r="Q34" s="1633">
        <f>PR!Q34/PR!Q32</f>
        <v>0.37997047635044151</v>
      </c>
      <c r="R34" s="1633">
        <f>PR!R34/PR!R32</f>
        <v>0.38584850504711687</v>
      </c>
      <c r="S34" s="1633">
        <f>PR!S34/PR!S32</f>
        <v>0.39302965608001389</v>
      </c>
      <c r="T34" s="1633">
        <f>PR!T34/PR!T32</f>
        <v>0.39077760617605967</v>
      </c>
      <c r="U34" s="1633">
        <f>PR!U34/PR!U32</f>
        <v>0.38475536860402743</v>
      </c>
      <c r="V34" s="1633">
        <f>PR!V34/PR!V32</f>
        <v>0.37609544325306282</v>
      </c>
      <c r="W34" s="1633">
        <f>PR!W34/PR!W32</f>
        <v>0.37284503445085032</v>
      </c>
      <c r="X34" s="1633">
        <f>PR!X34/PR!X32</f>
        <v>0.3701566568968635</v>
      </c>
      <c r="Y34" s="1633">
        <f>PR!Y34/PR!Y32</f>
        <v>0.37064406422075458</v>
      </c>
      <c r="Z34" s="1633">
        <f>PR!Z34/PR!Z32</f>
        <v>0.37721766493259534</v>
      </c>
      <c r="AA34" s="1633">
        <f>PR!AA34/PR!AA32</f>
        <v>0.36455530684673704</v>
      </c>
    </row>
    <row r="35" spans="2:27" ht="75">
      <c r="B35" s="1632" t="s">
        <v>34</v>
      </c>
      <c r="C35" s="1632" t="s">
        <v>33</v>
      </c>
      <c r="D35" s="1633">
        <v>11030183</v>
      </c>
      <c r="E35" s="1633">
        <v>12112305</v>
      </c>
      <c r="F35" s="1633">
        <v>12521535</v>
      </c>
      <c r="G35" s="1633">
        <v>13900120</v>
      </c>
      <c r="H35" s="1633">
        <v>15387512</v>
      </c>
      <c r="I35" s="1633">
        <v>17181703</v>
      </c>
      <c r="J35" s="1633">
        <v>19800330</v>
      </c>
      <c r="K35" s="1633">
        <v>20494904</v>
      </c>
      <c r="L35" s="1633">
        <v>21357359</v>
      </c>
      <c r="M35" s="1633">
        <v>18311238</v>
      </c>
      <c r="N35" s="1633">
        <v>21248069</v>
      </c>
      <c r="O35" s="1633">
        <v>23492853</v>
      </c>
      <c r="P35" s="1633">
        <v>23290543</v>
      </c>
      <c r="Q35" s="1633">
        <v>24236849</v>
      </c>
      <c r="R35" s="1633">
        <v>26322550</v>
      </c>
      <c r="S35" s="1633">
        <v>28010091</v>
      </c>
      <c r="T35" s="1633">
        <v>28603815</v>
      </c>
      <c r="U35" s="1633">
        <v>30102805</v>
      </c>
      <c r="V35" s="1633">
        <v>32475872</v>
      </c>
      <c r="W35" s="1633">
        <v>34964320</v>
      </c>
      <c r="X35" s="1633">
        <v>34858952</v>
      </c>
      <c r="Y35" s="1633">
        <v>40876261</v>
      </c>
      <c r="Z35" s="1633">
        <v>55068801</v>
      </c>
      <c r="AA35" s="1633">
        <v>54892070</v>
      </c>
    </row>
    <row r="36" spans="2:27" ht="30.6" customHeight="1">
      <c r="B36" s="1629" t="s">
        <v>40</v>
      </c>
      <c r="C36" s="1630"/>
      <c r="D36" s="1630"/>
      <c r="E36" s="1630"/>
      <c r="F36" s="1630"/>
      <c r="G36" s="1630"/>
      <c r="H36" s="1630"/>
      <c r="I36" s="1630"/>
      <c r="J36" s="1630"/>
      <c r="K36" s="1630"/>
      <c r="L36" s="1630"/>
      <c r="M36" s="1630"/>
      <c r="N36" s="1630"/>
      <c r="O36" s="1630"/>
      <c r="P36" s="1630"/>
      <c r="Q36" s="1630"/>
      <c r="R36" s="1630"/>
      <c r="S36" s="1630"/>
      <c r="T36" s="1630"/>
      <c r="U36" s="1630"/>
      <c r="V36" s="1630"/>
      <c r="W36" s="1630"/>
      <c r="X36" s="1630"/>
      <c r="Y36" s="1630"/>
      <c r="Z36" s="1630"/>
      <c r="AA36" s="1631" t="s">
        <v>29</v>
      </c>
    </row>
    <row r="37" spans="2:27" ht="105">
      <c r="B37" s="1632" t="s">
        <v>31</v>
      </c>
      <c r="C37" s="1632" t="s">
        <v>32</v>
      </c>
      <c r="D37" s="1633">
        <v>3309657.0858892058</v>
      </c>
      <c r="E37" s="1633">
        <v>3390149.5732251853</v>
      </c>
      <c r="F37" s="1633">
        <v>3414238.6030182266</v>
      </c>
      <c r="G37" s="1633">
        <v>3427686.8170785559</v>
      </c>
      <c r="H37" s="1633">
        <v>3475061.0885543092</v>
      </c>
      <c r="I37" s="1633">
        <v>3516170.2789673684</v>
      </c>
      <c r="J37" s="1633">
        <v>3600309.1690667747</v>
      </c>
      <c r="K37" s="1633">
        <v>3687756.3978591925</v>
      </c>
      <c r="L37" s="1633">
        <v>3620707.9201495405</v>
      </c>
      <c r="M37" s="1633">
        <v>3320514.0009708749</v>
      </c>
      <c r="N37" s="1633">
        <v>3423777.4988985108</v>
      </c>
      <c r="O37" s="1633">
        <v>3428014.6616916498</v>
      </c>
      <c r="P37" s="1633">
        <v>3278747.138971888</v>
      </c>
      <c r="Q37" s="1633">
        <v>3205040.8084267126</v>
      </c>
      <c r="R37" s="1633">
        <v>3203838.4740426829</v>
      </c>
      <c r="S37" s="1633">
        <v>3249382.3862560876</v>
      </c>
      <c r="T37" s="1633">
        <v>3273453.5989022069</v>
      </c>
      <c r="U37" s="1633">
        <v>3358096.1903438168</v>
      </c>
      <c r="V37" s="1633">
        <v>3398314.0811504223</v>
      </c>
      <c r="W37" s="1633">
        <v>3406810.3111371584</v>
      </c>
      <c r="X37" s="1633">
        <v>3135198.2</v>
      </c>
      <c r="Y37" s="1633">
        <v>3466954.6000000094</v>
      </c>
      <c r="Z37" s="1633">
        <v>3659036.0950216879</v>
      </c>
      <c r="AA37" s="1633">
        <v>3695557.2664842447</v>
      </c>
    </row>
    <row r="38" spans="2:27" ht="75">
      <c r="B38" s="1632" t="s">
        <v>31</v>
      </c>
      <c r="C38" s="1632" t="s">
        <v>33</v>
      </c>
      <c r="D38" s="1633">
        <v>2412788.4</v>
      </c>
      <c r="E38" s="1633">
        <v>2539477.7000000002</v>
      </c>
      <c r="F38" s="1633">
        <v>2614562.4</v>
      </c>
      <c r="G38" s="1633">
        <v>2692325.7</v>
      </c>
      <c r="H38" s="1633">
        <v>2808565.7</v>
      </c>
      <c r="I38" s="1633">
        <v>2921192.9</v>
      </c>
      <c r="J38" s="1633">
        <v>3075514.9</v>
      </c>
      <c r="K38" s="1633">
        <v>3232583</v>
      </c>
      <c r="L38" s="1633">
        <v>3291040.5</v>
      </c>
      <c r="M38" s="1633">
        <v>3003770.4</v>
      </c>
      <c r="N38" s="1633">
        <v>3143823.3</v>
      </c>
      <c r="O38" s="1633">
        <v>3243109.1</v>
      </c>
      <c r="P38" s="1633">
        <v>3159395.4</v>
      </c>
      <c r="Q38" s="1633">
        <v>3107385.2</v>
      </c>
      <c r="R38" s="1633">
        <v>3116242.6</v>
      </c>
      <c r="S38" s="1633">
        <v>3147948.9</v>
      </c>
      <c r="T38" s="1633">
        <v>3160352.3</v>
      </c>
      <c r="U38" s="1633">
        <v>3281028.7</v>
      </c>
      <c r="V38" s="1633">
        <v>3365583.8</v>
      </c>
      <c r="W38" s="1633">
        <v>3400989</v>
      </c>
      <c r="X38" s="1633">
        <v>3135198.2</v>
      </c>
      <c r="Y38" s="1633">
        <v>3579104.6</v>
      </c>
      <c r="Z38" s="1633">
        <v>4113127.6</v>
      </c>
      <c r="AA38" s="1633">
        <v>4197216.4000000004</v>
      </c>
    </row>
    <row r="39" spans="2:27" ht="23.45" customHeight="1">
      <c r="B39" s="1632" t="s">
        <v>34</v>
      </c>
      <c r="C39" s="1632" t="s">
        <v>32</v>
      </c>
      <c r="D39" s="1633">
        <f>PR!D39/PR!D37</f>
        <v>0.3008109622621975</v>
      </c>
      <c r="E39" s="1633">
        <f>PR!E39/PR!E37</f>
        <v>0.29478048744324808</v>
      </c>
      <c r="F39" s="1633">
        <f>PR!F39/PR!F37</f>
        <v>0.29374254431281011</v>
      </c>
      <c r="G39" s="1633">
        <f>PR!G39/PR!G37</f>
        <v>0.29120522881523953</v>
      </c>
      <c r="H39" s="1633">
        <f>PR!H39/PR!H37</f>
        <v>0.29240446819802612</v>
      </c>
      <c r="I39" s="1633">
        <f>PR!I39/PR!I37</f>
        <v>0.29262841135472112</v>
      </c>
      <c r="J39" s="1633">
        <f>PR!J39/PR!J37</f>
        <v>0.29842110570313546</v>
      </c>
      <c r="K39" s="1633">
        <f>PR!K39/PR!K37</f>
        <v>0.30451559352584234</v>
      </c>
      <c r="L39" s="1633">
        <f>PR!L39/PR!L37</f>
        <v>0.29769823768762455</v>
      </c>
      <c r="M39" s="1633">
        <f>PR!M39/PR!M37</f>
        <v>0.26527308710813313</v>
      </c>
      <c r="N39" s="1633">
        <f>PR!N39/PR!N37</f>
        <v>0.27981259406705578</v>
      </c>
      <c r="O39" s="1633">
        <f>PR!O39/PR!O37</f>
        <v>0.28341241054863708</v>
      </c>
      <c r="P39" s="1633">
        <f>PR!P39/PR!P37</f>
        <v>0.28047565199290275</v>
      </c>
      <c r="Q39" s="1633">
        <f>PR!Q39/PR!Q37</f>
        <v>0.2812762441903473</v>
      </c>
      <c r="R39" s="1633">
        <f>PR!R39/PR!R37</f>
        <v>0.28364406383403951</v>
      </c>
      <c r="S39" s="1633">
        <f>PR!S39/PR!S37</f>
        <v>0.28514356134382313</v>
      </c>
      <c r="T39" s="1633">
        <f>PR!T39/PR!T37</f>
        <v>0.2862169093201703</v>
      </c>
      <c r="U39" s="1633">
        <f>PR!U39/PR!U37</f>
        <v>0.29146658880812415</v>
      </c>
      <c r="V39" s="1633">
        <f>PR!V39/PR!V37</f>
        <v>0.2921062695471538</v>
      </c>
      <c r="W39" s="1633">
        <f>PR!W39/PR!W37</f>
        <v>0.28766873644805885</v>
      </c>
      <c r="X39" s="1633">
        <f>PR!X39/PR!X37</f>
        <v>0.28139809470418808</v>
      </c>
      <c r="Y39" s="1633">
        <f>PR!Y39/PR!Y37</f>
        <v>0.29492540802235973</v>
      </c>
      <c r="Z39" s="1633" t="e">
        <f>PR!Z39/PR!Z37</f>
        <v>#VALUE!</v>
      </c>
      <c r="AA39" s="1633" t="e">
        <f>PR!AA39/PR!AA37</f>
        <v>#VALUE!</v>
      </c>
    </row>
    <row r="40" spans="2:27" ht="75">
      <c r="B40" s="1632" t="s">
        <v>34</v>
      </c>
      <c r="C40" s="1632" t="s">
        <v>33</v>
      </c>
      <c r="D40" s="1633">
        <v>788474.3</v>
      </c>
      <c r="E40" s="1633">
        <v>804662.6</v>
      </c>
      <c r="F40" s="1633">
        <v>813006.3</v>
      </c>
      <c r="G40" s="1633">
        <v>816473.59999999998</v>
      </c>
      <c r="H40" s="1633">
        <v>851936</v>
      </c>
      <c r="I40" s="1633">
        <v>885814.2</v>
      </c>
      <c r="J40" s="1633">
        <v>954534.1</v>
      </c>
      <c r="K40" s="1633">
        <v>1027994.7</v>
      </c>
      <c r="L40" s="1633">
        <v>1028322</v>
      </c>
      <c r="M40" s="1633">
        <v>807174.9</v>
      </c>
      <c r="N40" s="1633">
        <v>901881.9</v>
      </c>
      <c r="O40" s="1633">
        <v>955327</v>
      </c>
      <c r="P40" s="1633">
        <v>917363.9</v>
      </c>
      <c r="Q40" s="1633">
        <v>896399.3</v>
      </c>
      <c r="R40" s="1633">
        <v>900960</v>
      </c>
      <c r="S40" s="1633">
        <v>905531.1</v>
      </c>
      <c r="T40" s="1633">
        <v>906108</v>
      </c>
      <c r="U40" s="1633">
        <v>965509.3</v>
      </c>
      <c r="V40" s="1633">
        <v>998731.1</v>
      </c>
      <c r="W40" s="1633">
        <v>989707.3</v>
      </c>
      <c r="X40" s="1633">
        <v>882238.8</v>
      </c>
      <c r="Y40" s="1633">
        <v>1087804.8999999999</v>
      </c>
      <c r="Z40" s="1633">
        <v>1284086.9312192299</v>
      </c>
      <c r="AA40" s="1634" t="s">
        <v>29</v>
      </c>
    </row>
    <row r="41" spans="2:27" ht="39.6" customHeight="1">
      <c r="B41" s="1629" t="s">
        <v>41</v>
      </c>
      <c r="C41" s="1630"/>
      <c r="D41" s="1630"/>
      <c r="E41" s="1630"/>
      <c r="F41" s="1630"/>
      <c r="G41" s="1630"/>
      <c r="H41" s="1630"/>
      <c r="I41" s="1630"/>
      <c r="J41" s="1630"/>
      <c r="K41" s="1630"/>
      <c r="L41" s="1630"/>
      <c r="M41" s="1630"/>
      <c r="N41" s="1630"/>
      <c r="O41" s="1630"/>
      <c r="P41" s="1630"/>
      <c r="Q41" s="1630"/>
      <c r="R41" s="1630"/>
      <c r="S41" s="1630"/>
      <c r="T41" s="1630"/>
      <c r="U41" s="1630"/>
      <c r="V41" s="1630"/>
      <c r="W41" s="1630"/>
      <c r="X41" s="1630"/>
      <c r="Y41" s="1630"/>
      <c r="Z41" s="1630"/>
      <c r="AA41" s="1631" t="s">
        <v>29</v>
      </c>
    </row>
    <row r="42" spans="2:27" ht="105">
      <c r="B42" s="1632" t="s">
        <v>31</v>
      </c>
      <c r="C42" s="1632" t="s">
        <v>32</v>
      </c>
      <c r="D42" s="1633">
        <v>1156788.8095106399</v>
      </c>
      <c r="E42" s="1633">
        <v>1182809.1532923616</v>
      </c>
      <c r="F42" s="1633">
        <v>1180839.4864035388</v>
      </c>
      <c r="G42" s="1633">
        <v>1177392.7937162537</v>
      </c>
      <c r="H42" s="1633">
        <v>1201403.4536088002</v>
      </c>
      <c r="I42" s="1633">
        <v>1230879.7693546503</v>
      </c>
      <c r="J42" s="1633">
        <v>1274254.8952658297</v>
      </c>
      <c r="K42" s="1633">
        <v>1325601.8793199896</v>
      </c>
      <c r="L42" s="1633">
        <v>1352941.3260772256</v>
      </c>
      <c r="M42" s="1633">
        <v>1304732.3402938098</v>
      </c>
      <c r="N42" s="1633">
        <v>1315055.9412151533</v>
      </c>
      <c r="O42" s="1633">
        <v>1355757.1164491824</v>
      </c>
      <c r="P42" s="1633">
        <v>1351990.2782418712</v>
      </c>
      <c r="Q42" s="1633">
        <v>1357401.3633818494</v>
      </c>
      <c r="R42" s="1633">
        <v>1389747.7404209608</v>
      </c>
      <c r="S42" s="1633">
        <v>1443251.840369947</v>
      </c>
      <c r="T42" s="1633">
        <v>1485925.8326883225</v>
      </c>
      <c r="U42" s="1633">
        <v>1538122.6595501187</v>
      </c>
      <c r="V42" s="1633">
        <v>1601456.0899842451</v>
      </c>
      <c r="W42" s="1633">
        <v>1633951.2733137007</v>
      </c>
      <c r="X42" s="1633">
        <v>1573914</v>
      </c>
      <c r="Y42" s="1633">
        <v>1656093.0002433949</v>
      </c>
      <c r="Z42" s="1633">
        <v>1735711.0990014933</v>
      </c>
      <c r="AA42" s="1633">
        <v>1738452.8179029422</v>
      </c>
    </row>
    <row r="43" spans="2:27" ht="75">
      <c r="B43" s="1632" t="s">
        <v>31</v>
      </c>
      <c r="C43" s="1632" t="s">
        <v>33</v>
      </c>
      <c r="D43" s="1633">
        <v>844418</v>
      </c>
      <c r="E43" s="1633">
        <v>894163</v>
      </c>
      <c r="F43" s="1633">
        <v>916457</v>
      </c>
      <c r="G43" s="1633">
        <v>930561</v>
      </c>
      <c r="H43" s="1633">
        <v>964259</v>
      </c>
      <c r="I43" s="1633">
        <v>1014469</v>
      </c>
      <c r="J43" s="1633">
        <v>1075574</v>
      </c>
      <c r="K43" s="1633">
        <v>1144773</v>
      </c>
      <c r="L43" s="1633">
        <v>1204623</v>
      </c>
      <c r="M43" s="1633">
        <v>1153249</v>
      </c>
      <c r="N43" s="1633">
        <v>1192983</v>
      </c>
      <c r="O43" s="1633">
        <v>1262956</v>
      </c>
      <c r="P43" s="1633">
        <v>1284508</v>
      </c>
      <c r="Q43" s="1633">
        <v>1290536</v>
      </c>
      <c r="R43" s="1633">
        <v>1315224</v>
      </c>
      <c r="S43" s="1633">
        <v>1357585</v>
      </c>
      <c r="T43" s="1633">
        <v>1386436</v>
      </c>
      <c r="U43" s="1633">
        <v>1463821</v>
      </c>
      <c r="V43" s="1633">
        <v>1558226</v>
      </c>
      <c r="W43" s="1633">
        <v>1622350</v>
      </c>
      <c r="X43" s="1633">
        <v>1573914</v>
      </c>
      <c r="Y43" s="1633">
        <v>1740104</v>
      </c>
      <c r="Z43" s="1633">
        <v>2010010</v>
      </c>
      <c r="AA43" s="1633">
        <v>2089999</v>
      </c>
    </row>
    <row r="44" spans="2:27" ht="23.45" customHeight="1">
      <c r="B44" s="1632" t="s">
        <v>34</v>
      </c>
      <c r="C44" s="1632" t="s">
        <v>32</v>
      </c>
      <c r="D44" s="1633">
        <f>PR!D44/PR!D42</f>
        <v>0.2196193811970136</v>
      </c>
      <c r="E44" s="1633">
        <f>PR!E44/PR!E42</f>
        <v>0.21575479159139488</v>
      </c>
      <c r="F44" s="1633">
        <f>PR!F44/PR!F42</f>
        <v>0.21281476802105415</v>
      </c>
      <c r="G44" s="1633">
        <f>PR!G44/PR!G42</f>
        <v>0.21266664070800032</v>
      </c>
      <c r="H44" s="1633">
        <f>PR!H44/PR!H42</f>
        <v>0.21508238895589146</v>
      </c>
      <c r="I44" s="1633">
        <f>PR!I44/PR!I42</f>
        <v>0.21481343603810871</v>
      </c>
      <c r="J44" s="1633">
        <f>PR!J44/PR!J42</f>
        <v>0.21295798278569766</v>
      </c>
      <c r="K44" s="1633">
        <f>PR!K44/PR!K42</f>
        <v>0.2127703082298357</v>
      </c>
      <c r="L44" s="1633">
        <f>PR!L44/PR!L42</f>
        <v>0.20705675519240804</v>
      </c>
      <c r="M44" s="1633">
        <f>PR!M44/PR!M42</f>
        <v>0.19838387642531066</v>
      </c>
      <c r="N44" s="1633">
        <f>PR!N44/PR!N42</f>
        <v>0.20501662271830223</v>
      </c>
      <c r="O44" s="1633">
        <f>PR!O44/PR!O42</f>
        <v>0.21067778681510321</v>
      </c>
      <c r="P44" s="1633">
        <f>PR!P44/PR!P42</f>
        <v>0.21137257859008218</v>
      </c>
      <c r="Q44" s="1633">
        <f>PR!Q44/PR!Q42</f>
        <v>0.21140037544583379</v>
      </c>
      <c r="R44" s="1633">
        <f>PR!R44/PR!R42</f>
        <v>0.21125485011581946</v>
      </c>
      <c r="S44" s="1633">
        <f>PR!S44/PR!S42</f>
        <v>0.2124227445155209</v>
      </c>
      <c r="T44" s="1633">
        <f>PR!T44/PR!T42</f>
        <v>0.21133052991635473</v>
      </c>
      <c r="U44" s="1633">
        <f>PR!U44/PR!U42</f>
        <v>0.21238680752120284</v>
      </c>
      <c r="V44" s="1633">
        <f>PR!V44/PR!V42</f>
        <v>0.21520640408196637</v>
      </c>
      <c r="W44" s="1633">
        <f>PR!W44/PR!W42</f>
        <v>0.2087832215531511</v>
      </c>
      <c r="X44" s="1633">
        <f>PR!X44/PR!X42</f>
        <v>0.20757677992571386</v>
      </c>
      <c r="Y44" s="1633">
        <f>PR!Y44/PR!Y42</f>
        <v>0.20425664482906503</v>
      </c>
      <c r="Z44" s="1633">
        <f>PR!Z44/PR!Z42</f>
        <v>0.20282130948245941</v>
      </c>
      <c r="AA44" s="1633">
        <f>PR!AA44/PR!AA42</f>
        <v>0.19904787916443684</v>
      </c>
    </row>
    <row r="45" spans="2:27" ht="75">
      <c r="B45" s="1632" t="s">
        <v>34</v>
      </c>
      <c r="C45" s="1632" t="s">
        <v>33</v>
      </c>
      <c r="D45" s="1633">
        <v>203287</v>
      </c>
      <c r="E45" s="1633">
        <v>206690</v>
      </c>
      <c r="F45" s="1633">
        <v>202333</v>
      </c>
      <c r="G45" s="1633">
        <v>202601</v>
      </c>
      <c r="H45" s="1633">
        <v>214890</v>
      </c>
      <c r="I45" s="1633">
        <v>229758</v>
      </c>
      <c r="J45" s="1633">
        <v>244344</v>
      </c>
      <c r="K45" s="1633">
        <v>262576</v>
      </c>
      <c r="L45" s="1633">
        <v>274088</v>
      </c>
      <c r="M45" s="1633">
        <v>233737</v>
      </c>
      <c r="N45" s="1633">
        <v>257481</v>
      </c>
      <c r="O45" s="1633">
        <v>291973</v>
      </c>
      <c r="P45" s="1633">
        <v>299201</v>
      </c>
      <c r="Q45" s="1633">
        <v>296175</v>
      </c>
      <c r="R45" s="1633">
        <v>297466</v>
      </c>
      <c r="S45" s="1633">
        <v>303120</v>
      </c>
      <c r="T45" s="1633">
        <v>302844</v>
      </c>
      <c r="U45" s="1633">
        <v>327938</v>
      </c>
      <c r="V45" s="1633">
        <v>354387</v>
      </c>
      <c r="W45" s="1633">
        <v>352023</v>
      </c>
      <c r="X45" s="1633">
        <v>326708</v>
      </c>
      <c r="Y45" s="1633">
        <v>377319</v>
      </c>
      <c r="Z45" s="1633">
        <v>469319</v>
      </c>
      <c r="AA45" s="1633">
        <v>461012</v>
      </c>
    </row>
    <row r="46" spans="2:27" ht="30">
      <c r="B46" s="1629" t="s">
        <v>42</v>
      </c>
      <c r="C46" s="1630"/>
      <c r="D46" s="1630"/>
      <c r="E46" s="1630"/>
      <c r="F46" s="1630"/>
      <c r="G46" s="1630"/>
      <c r="H46" s="1630"/>
      <c r="I46" s="1630"/>
      <c r="J46" s="1630"/>
      <c r="K46" s="1630"/>
      <c r="L46" s="1630"/>
      <c r="M46" s="1630"/>
      <c r="N46" s="1630"/>
      <c r="O46" s="1630"/>
      <c r="P46" s="1630"/>
      <c r="Q46" s="1630"/>
      <c r="R46" s="1630"/>
      <c r="S46" s="1630"/>
      <c r="T46" s="1630"/>
      <c r="U46" s="1630"/>
      <c r="V46" s="1630"/>
      <c r="W46" s="1630"/>
      <c r="X46" s="1630"/>
      <c r="Y46" s="1630"/>
      <c r="Z46" s="1630"/>
      <c r="AA46" s="1631" t="s">
        <v>29</v>
      </c>
    </row>
    <row r="47" spans="2:27" ht="75">
      <c r="B47" s="1632" t="s">
        <v>31</v>
      </c>
      <c r="C47" s="1632" t="s">
        <v>33</v>
      </c>
      <c r="D47" s="1633">
        <v>1210179</v>
      </c>
      <c r="E47" s="1633">
        <v>1315527</v>
      </c>
      <c r="F47" s="1633">
        <v>1428956</v>
      </c>
      <c r="G47" s="1633">
        <v>1531685</v>
      </c>
      <c r="H47" s="1633">
        <v>1656301</v>
      </c>
      <c r="I47" s="1633">
        <v>1819373</v>
      </c>
      <c r="J47" s="1633">
        <v>2002881</v>
      </c>
      <c r="K47" s="1633">
        <v>2151601</v>
      </c>
      <c r="L47" s="1633">
        <v>2182913</v>
      </c>
      <c r="M47" s="1633">
        <v>1994019</v>
      </c>
      <c r="N47" s="1633">
        <v>1973881</v>
      </c>
      <c r="O47" s="1633">
        <v>1966146</v>
      </c>
      <c r="P47" s="1633">
        <v>1897530</v>
      </c>
      <c r="Q47" s="1633">
        <v>1852544</v>
      </c>
      <c r="R47" s="1633">
        <v>1884381</v>
      </c>
      <c r="S47" s="1633">
        <v>1939466</v>
      </c>
      <c r="T47" s="1633">
        <v>1969898</v>
      </c>
      <c r="U47" s="1633">
        <v>2077118</v>
      </c>
      <c r="V47" s="1633">
        <v>2171029</v>
      </c>
      <c r="W47" s="1633">
        <v>2255859</v>
      </c>
      <c r="X47" s="1633">
        <v>2030323</v>
      </c>
      <c r="Y47" s="1633">
        <v>2280636</v>
      </c>
      <c r="Z47" s="1633">
        <v>2662858</v>
      </c>
      <c r="AA47" s="1633">
        <v>2810335</v>
      </c>
    </row>
    <row r="48" spans="2:27" ht="75">
      <c r="B48" s="1632" t="s">
        <v>34</v>
      </c>
      <c r="C48" s="1632" t="s">
        <v>33</v>
      </c>
      <c r="D48" s="1633">
        <v>368073</v>
      </c>
      <c r="E48" s="1633">
        <v>392654</v>
      </c>
      <c r="F48" s="1633">
        <v>404560</v>
      </c>
      <c r="G48" s="1633">
        <v>416872</v>
      </c>
      <c r="H48" s="1633">
        <v>446106</v>
      </c>
      <c r="I48" s="1633">
        <v>478221</v>
      </c>
      <c r="J48" s="1633">
        <v>517141</v>
      </c>
      <c r="K48" s="1633">
        <v>550658</v>
      </c>
      <c r="L48" s="1633">
        <v>550175</v>
      </c>
      <c r="M48" s="1633">
        <v>435664</v>
      </c>
      <c r="N48" s="1633">
        <v>465743</v>
      </c>
      <c r="O48" s="1633">
        <v>487843</v>
      </c>
      <c r="P48" s="1633">
        <v>469072</v>
      </c>
      <c r="Q48" s="1633">
        <v>455814</v>
      </c>
      <c r="R48" s="1633">
        <v>461510</v>
      </c>
      <c r="S48" s="1633">
        <v>469315</v>
      </c>
      <c r="T48" s="1633">
        <v>464817</v>
      </c>
      <c r="U48" s="1633">
        <v>503280</v>
      </c>
      <c r="V48" s="1633">
        <v>528165</v>
      </c>
      <c r="W48" s="1633">
        <v>533626</v>
      </c>
      <c r="X48" s="1633">
        <v>475873</v>
      </c>
      <c r="Y48" s="1633">
        <v>565051</v>
      </c>
      <c r="Z48" s="1633">
        <v>683807</v>
      </c>
      <c r="AA48" s="1633">
        <v>684962</v>
      </c>
    </row>
    <row r="49" spans="2:28" ht="43.15" customHeight="1">
      <c r="B49" s="1629" t="s">
        <v>43</v>
      </c>
      <c r="C49" s="1630"/>
      <c r="D49" s="1630"/>
      <c r="E49" s="1630"/>
      <c r="F49" s="1630"/>
      <c r="G49" s="1630"/>
      <c r="H49" s="1630"/>
      <c r="I49" s="1630"/>
      <c r="J49" s="1630"/>
      <c r="K49" s="1630"/>
      <c r="L49" s="1630"/>
      <c r="M49" s="1630"/>
      <c r="N49" s="1630"/>
      <c r="O49" s="1630"/>
      <c r="P49" s="1630"/>
      <c r="Q49" s="1630"/>
      <c r="R49" s="1630"/>
      <c r="S49" s="1630"/>
      <c r="T49" s="1630"/>
      <c r="U49" s="1630"/>
      <c r="V49" s="1630"/>
      <c r="W49" s="1630"/>
      <c r="X49" s="1630"/>
      <c r="Y49" s="1630"/>
      <c r="Z49" s="1630"/>
      <c r="AA49" s="1631" t="s">
        <v>29</v>
      </c>
    </row>
    <row r="50" spans="2:28" ht="105">
      <c r="B50" s="1632" t="s">
        <v>31</v>
      </c>
      <c r="C50" s="1632" t="s">
        <v>32</v>
      </c>
      <c r="D50" s="1633">
        <v>6163991.8310022103</v>
      </c>
      <c r="E50" s="1633">
        <v>6247087.5663600592</v>
      </c>
      <c r="F50" s="1633">
        <v>6273038.6079107653</v>
      </c>
      <c r="G50" s="1633">
        <v>6340661.4096819609</v>
      </c>
      <c r="H50" s="1633">
        <v>6634877.1492931638</v>
      </c>
      <c r="I50" s="1633">
        <v>6888274.7423673132</v>
      </c>
      <c r="J50" s="1633">
        <v>7269937.2759727184</v>
      </c>
      <c r="K50" s="1633">
        <v>7618172.5348500647</v>
      </c>
      <c r="L50" s="1633">
        <v>7587408.0605844734</v>
      </c>
      <c r="M50" s="1633">
        <v>6994977.6383701274</v>
      </c>
      <c r="N50" s="1633">
        <v>7380426.8971211808</v>
      </c>
      <c r="O50" s="1633">
        <v>7706619.9537731819</v>
      </c>
      <c r="P50" s="1633">
        <v>7647625.7636519494</v>
      </c>
      <c r="Q50" s="1633">
        <v>7646067.9186796956</v>
      </c>
      <c r="R50" s="1633">
        <v>7838370.483511745</v>
      </c>
      <c r="S50" s="1633">
        <v>8218938.7317979867</v>
      </c>
      <c r="T50" s="1633">
        <v>8490704.4315350838</v>
      </c>
      <c r="U50" s="1633">
        <v>8761201.5664926413</v>
      </c>
      <c r="V50" s="1633">
        <v>9030618.6430257633</v>
      </c>
      <c r="W50" s="1633">
        <v>9270491.2015158497</v>
      </c>
      <c r="X50" s="1633">
        <v>9030014</v>
      </c>
      <c r="Y50" s="1633">
        <v>9479553.0483325087</v>
      </c>
      <c r="Z50" s="1633">
        <v>9814923.6376558654</v>
      </c>
      <c r="AA50" s="1634" t="s">
        <v>29</v>
      </c>
    </row>
    <row r="51" spans="2:28" ht="75">
      <c r="B51" s="1632" t="s">
        <v>31</v>
      </c>
      <c r="C51" s="1632" t="s">
        <v>33</v>
      </c>
      <c r="D51" s="1633">
        <v>4439458</v>
      </c>
      <c r="E51" s="1633">
        <v>4632227</v>
      </c>
      <c r="F51" s="1633">
        <v>4724415</v>
      </c>
      <c r="G51" s="1633">
        <v>4841546</v>
      </c>
      <c r="H51" s="1633">
        <v>5115041</v>
      </c>
      <c r="I51" s="1633">
        <v>5379493</v>
      </c>
      <c r="J51" s="1633">
        <v>5782271</v>
      </c>
      <c r="K51" s="1633">
        <v>6203165</v>
      </c>
      <c r="L51" s="1633">
        <v>6448921</v>
      </c>
      <c r="M51" s="1633">
        <v>6087910</v>
      </c>
      <c r="N51" s="1633">
        <v>6499667</v>
      </c>
      <c r="O51" s="1633">
        <v>6861386</v>
      </c>
      <c r="P51" s="1633">
        <v>6892110</v>
      </c>
      <c r="Q51" s="1633">
        <v>6924116</v>
      </c>
      <c r="R51" s="1633">
        <v>7183454</v>
      </c>
      <c r="S51" s="1633">
        <v>7581701</v>
      </c>
      <c r="T51" s="1633">
        <v>7856957</v>
      </c>
      <c r="U51" s="1633">
        <v>8293542</v>
      </c>
      <c r="V51" s="1633">
        <v>8816437</v>
      </c>
      <c r="W51" s="1633">
        <v>9229270</v>
      </c>
      <c r="X51" s="1633">
        <v>9030014</v>
      </c>
      <c r="Y51" s="1633">
        <v>9888034</v>
      </c>
      <c r="Z51" s="1633">
        <v>11224038</v>
      </c>
      <c r="AA51" s="1633">
        <v>11927907</v>
      </c>
    </row>
    <row r="52" spans="2:28" ht="23.45" customHeight="1">
      <c r="B52" s="1632" t="s">
        <v>34</v>
      </c>
      <c r="C52" s="1632" t="s">
        <v>32</v>
      </c>
      <c r="D52" s="1633">
        <f>PR!D52/PR!D50</f>
        <v>0.30103106085692566</v>
      </c>
      <c r="E52" s="1633">
        <f>PR!E52/PR!E50</f>
        <v>0.29632192286982906</v>
      </c>
      <c r="F52" s="1633">
        <f>PR!F52/PR!F50</f>
        <v>0.29519250808767683</v>
      </c>
      <c r="G52" s="1633">
        <f>PR!G52/PR!G50</f>
        <v>0.29286408467806019</v>
      </c>
      <c r="H52" s="1633">
        <f>PR!H52/PR!H50</f>
        <v>0.29160524851709241</v>
      </c>
      <c r="I52" s="1633">
        <f>PR!I52/PR!I50</f>
        <v>0.29045589423055035</v>
      </c>
      <c r="J52" s="1633">
        <f>PR!J52/PR!J50</f>
        <v>0.28742283745775943</v>
      </c>
      <c r="K52" s="1633">
        <f>PR!K52/PR!K50</f>
        <v>0.28161767014144345</v>
      </c>
      <c r="L52" s="1633">
        <f>PR!L52/PR!L50</f>
        <v>0.27518488307575928</v>
      </c>
      <c r="M52" s="1633">
        <f>PR!M52/PR!M50</f>
        <v>0.2455803418980298</v>
      </c>
      <c r="N52" s="1633">
        <f>PR!N52/PR!N50</f>
        <v>0.25462944436629353</v>
      </c>
      <c r="O52" s="1633">
        <f>PR!O52/PR!O50</f>
        <v>0.25280654965295496</v>
      </c>
      <c r="P52" s="1633">
        <f>PR!P52/PR!P50</f>
        <v>0.24291643673642455</v>
      </c>
      <c r="Q52" s="1633">
        <f>PR!Q52/PR!Q50</f>
        <v>0.23558069574551332</v>
      </c>
      <c r="R52" s="1633">
        <f>PR!R52/PR!R50</f>
        <v>0.23119333333528777</v>
      </c>
      <c r="S52" s="1633">
        <f>PR!S52/PR!S50</f>
        <v>0.22833434598306909</v>
      </c>
      <c r="T52" s="1633">
        <f>PR!T52/PR!T50</f>
        <v>0.22865805960566227</v>
      </c>
      <c r="U52" s="1633">
        <f>PR!U52/PR!U50</f>
        <v>0.22911069729030079</v>
      </c>
      <c r="V52" s="1633">
        <f>PR!V52/PR!V50</f>
        <v>0.22897168862256295</v>
      </c>
      <c r="W52" s="1633">
        <f>PR!W52/PR!W50</f>
        <v>0.22322333898139401</v>
      </c>
      <c r="X52" s="1633">
        <f>PR!X52/PR!X50</f>
        <v>0.21732889893636931</v>
      </c>
      <c r="Y52" s="1633">
        <f>PR!Y52/PR!Y50</f>
        <v>0.22093035286810278</v>
      </c>
      <c r="Z52" s="1633">
        <f>PR!Z52/PR!Z50</f>
        <v>0.21955708261777873</v>
      </c>
      <c r="AA52" s="1633" t="e">
        <f>PR!AA52/PR!AA50</f>
        <v>#VALUE!</v>
      </c>
    </row>
    <row r="53" spans="2:28" ht="75">
      <c r="B53" s="1632" t="s">
        <v>34</v>
      </c>
      <c r="C53" s="1632" t="s">
        <v>33</v>
      </c>
      <c r="D53" s="1633">
        <v>1422933</v>
      </c>
      <c r="E53" s="1633">
        <v>1444553</v>
      </c>
      <c r="F53" s="1633">
        <v>1429600</v>
      </c>
      <c r="G53" s="1633">
        <v>1424578</v>
      </c>
      <c r="H53" s="1633">
        <v>1495998</v>
      </c>
      <c r="I53" s="1633">
        <v>1595176</v>
      </c>
      <c r="J53" s="1633">
        <v>1722090</v>
      </c>
      <c r="K53" s="1633">
        <v>1830266</v>
      </c>
      <c r="L53" s="1633">
        <v>1841541</v>
      </c>
      <c r="M53" s="1633">
        <v>1522983</v>
      </c>
      <c r="N53" s="1633">
        <v>1683172</v>
      </c>
      <c r="O53" s="1633">
        <v>1765868</v>
      </c>
      <c r="P53" s="1633">
        <v>1695535</v>
      </c>
      <c r="Q53" s="1633">
        <v>1619308</v>
      </c>
      <c r="R53" s="1633">
        <v>1655354</v>
      </c>
      <c r="S53" s="1633">
        <v>1727636</v>
      </c>
      <c r="T53" s="1633">
        <v>1760568</v>
      </c>
      <c r="U53" s="1633">
        <v>1892688</v>
      </c>
      <c r="V53" s="1633">
        <v>2055100</v>
      </c>
      <c r="W53" s="1633">
        <v>2113648</v>
      </c>
      <c r="X53" s="1633">
        <v>1962483</v>
      </c>
      <c r="Y53" s="1633">
        <v>2238017</v>
      </c>
      <c r="Z53" s="1633">
        <v>2702506</v>
      </c>
      <c r="AA53" s="1634" t="s">
        <v>29</v>
      </c>
    </row>
    <row r="54" spans="2:28" ht="60">
      <c r="B54" s="1629" t="s">
        <v>44</v>
      </c>
      <c r="C54" s="1630"/>
      <c r="D54" s="1630"/>
      <c r="E54" s="1630"/>
      <c r="F54" s="1630"/>
      <c r="G54" s="1630"/>
      <c r="H54" s="1630"/>
      <c r="I54" s="1630"/>
      <c r="J54" s="1630"/>
      <c r="K54" s="1630"/>
      <c r="L54" s="1630"/>
      <c r="M54" s="1630"/>
      <c r="N54" s="1630"/>
      <c r="O54" s="1630"/>
      <c r="P54" s="1630"/>
      <c r="Q54" s="1630"/>
      <c r="R54" s="1630"/>
      <c r="S54" s="1630"/>
      <c r="T54" s="1630"/>
      <c r="U54" s="1630"/>
      <c r="V54" s="1630"/>
      <c r="W54" s="1630"/>
      <c r="X54" s="1630"/>
      <c r="Y54" s="1630"/>
      <c r="Z54" s="1630"/>
      <c r="AA54" s="1631" t="s">
        <v>29</v>
      </c>
    </row>
    <row r="55" spans="2:28" ht="75">
      <c r="B55" s="1632" t="s">
        <v>31</v>
      </c>
      <c r="C55" s="1632" t="s">
        <v>33</v>
      </c>
      <c r="D55" s="1633">
        <v>1877556</v>
      </c>
      <c r="E55" s="1633">
        <v>1959887</v>
      </c>
      <c r="F55" s="1633">
        <v>2043598</v>
      </c>
      <c r="G55" s="1633">
        <v>2146526</v>
      </c>
      <c r="H55" s="1633">
        <v>2270941</v>
      </c>
      <c r="I55" s="1633">
        <v>2377245</v>
      </c>
      <c r="J55" s="1633">
        <v>2565667</v>
      </c>
      <c r="K55" s="1633">
        <v>2658279</v>
      </c>
      <c r="L55" s="1633">
        <v>2756923</v>
      </c>
      <c r="M55" s="1633">
        <v>2717206</v>
      </c>
      <c r="N55" s="1633">
        <v>2807693</v>
      </c>
      <c r="O55" s="1633">
        <v>2904536</v>
      </c>
      <c r="P55" s="1633">
        <v>2982438</v>
      </c>
      <c r="Q55" s="1633">
        <v>3107667</v>
      </c>
      <c r="R55" s="1633">
        <v>3211287</v>
      </c>
      <c r="S55" s="1633">
        <v>3281448</v>
      </c>
      <c r="T55" s="1633">
        <v>3394576</v>
      </c>
      <c r="U55" s="1633">
        <v>3561544</v>
      </c>
      <c r="V55" s="1633">
        <v>3718856</v>
      </c>
      <c r="W55" s="1633">
        <v>3828364</v>
      </c>
      <c r="X55" s="1633">
        <v>3608916</v>
      </c>
      <c r="Y55" s="1633">
        <v>3967550</v>
      </c>
      <c r="Z55" s="1633">
        <v>4548357</v>
      </c>
      <c r="AA55" s="1634" t="s">
        <v>29</v>
      </c>
    </row>
    <row r="56" spans="2:28" ht="75">
      <c r="B56" s="1632" t="s">
        <v>34</v>
      </c>
      <c r="C56" s="1632" t="s">
        <v>33</v>
      </c>
      <c r="D56" s="1633">
        <v>385247</v>
      </c>
      <c r="E56" s="1633">
        <v>380705</v>
      </c>
      <c r="F56" s="1633">
        <v>377902</v>
      </c>
      <c r="G56" s="1633">
        <v>380788</v>
      </c>
      <c r="H56" s="1633">
        <v>391065</v>
      </c>
      <c r="I56" s="1633">
        <v>402285</v>
      </c>
      <c r="J56" s="1633">
        <v>419663</v>
      </c>
      <c r="K56" s="1633">
        <v>427047</v>
      </c>
      <c r="L56" s="1633">
        <v>442546</v>
      </c>
      <c r="M56" s="1633">
        <v>409084</v>
      </c>
      <c r="N56" s="1633">
        <v>437707</v>
      </c>
      <c r="O56" s="1633">
        <v>463111</v>
      </c>
      <c r="P56" s="1633">
        <v>472625</v>
      </c>
      <c r="Q56" s="1633">
        <v>482476</v>
      </c>
      <c r="R56" s="1633">
        <v>486825</v>
      </c>
      <c r="S56" s="1633">
        <v>478976</v>
      </c>
      <c r="T56" s="1633">
        <v>492588</v>
      </c>
      <c r="U56" s="1633">
        <v>519379</v>
      </c>
      <c r="V56" s="1633">
        <v>543721</v>
      </c>
      <c r="W56" s="1633">
        <v>539148</v>
      </c>
      <c r="X56" s="1633">
        <v>496284</v>
      </c>
      <c r="Y56" s="1633">
        <v>545232</v>
      </c>
      <c r="Z56" s="1633">
        <v>623357</v>
      </c>
      <c r="AA56" s="1634" t="s">
        <v>29</v>
      </c>
    </row>
    <row r="57" spans="2:28" ht="43.15" customHeight="1">
      <c r="B57" s="1629" t="s">
        <v>45</v>
      </c>
      <c r="C57" s="1630"/>
      <c r="D57" s="1630"/>
      <c r="E57" s="1630"/>
      <c r="F57" s="1630"/>
      <c r="G57" s="1630"/>
      <c r="H57" s="1630"/>
      <c r="I57" s="1630"/>
      <c r="J57" s="1630"/>
      <c r="K57" s="1630"/>
      <c r="L57" s="1630"/>
      <c r="M57" s="1630"/>
      <c r="N57" s="1630"/>
      <c r="O57" s="1630"/>
      <c r="P57" s="1630"/>
      <c r="Q57" s="1630"/>
      <c r="R57" s="1630"/>
      <c r="S57" s="1630"/>
      <c r="T57" s="1630"/>
      <c r="U57" s="1630"/>
      <c r="V57" s="1630"/>
      <c r="W57" s="1630"/>
      <c r="X57" s="1630"/>
      <c r="Y57" s="1630"/>
      <c r="Z57" s="1630"/>
      <c r="AA57" s="1631" t="s">
        <v>29</v>
      </c>
    </row>
    <row r="58" spans="2:28" ht="105">
      <c r="B58" s="1632" t="s">
        <v>31</v>
      </c>
      <c r="C58" s="1632" t="s">
        <v>32</v>
      </c>
      <c r="D58" s="1633">
        <v>27035944.353486806</v>
      </c>
      <c r="E58" s="1633">
        <v>26998709.294455703</v>
      </c>
      <c r="F58" s="1633">
        <v>27192290.45770565</v>
      </c>
      <c r="G58" s="1633">
        <v>27777559.755735442</v>
      </c>
      <c r="H58" s="1633">
        <v>28796175.196577068</v>
      </c>
      <c r="I58" s="1633">
        <v>29937090.320258297</v>
      </c>
      <c r="J58" s="1633">
        <v>30573069.242880099</v>
      </c>
      <c r="K58" s="1633">
        <v>31186110.546264496</v>
      </c>
      <c r="L58" s="1633">
        <v>30822400.135397464</v>
      </c>
      <c r="M58" s="1633">
        <v>29166365.742026679</v>
      </c>
      <c r="N58" s="1633">
        <v>30117505.495784357</v>
      </c>
      <c r="O58" s="1633">
        <v>30780844.986644492</v>
      </c>
      <c r="P58" s="1633">
        <v>31588907.483186137</v>
      </c>
      <c r="Q58" s="1633">
        <v>32295139.293427307</v>
      </c>
      <c r="R58" s="1633">
        <v>33238873.179090418</v>
      </c>
      <c r="S58" s="1633">
        <v>34051152.906074837</v>
      </c>
      <c r="T58" s="1633">
        <v>34674788.715205692</v>
      </c>
      <c r="U58" s="1633">
        <v>35453639.176485375</v>
      </c>
      <c r="V58" s="1633">
        <v>36475443.254978828</v>
      </c>
      <c r="W58" s="1633">
        <v>37146394.332491748</v>
      </c>
      <c r="X58" s="1633">
        <v>35977912.922013998</v>
      </c>
      <c r="Y58" s="1633">
        <v>38427506.653574497</v>
      </c>
      <c r="Z58" s="1633">
        <v>39595062.330540381</v>
      </c>
      <c r="AA58" s="1633">
        <v>40517504.345431633</v>
      </c>
    </row>
    <row r="59" spans="2:28" ht="75">
      <c r="B59" s="1632" t="s">
        <v>31</v>
      </c>
      <c r="C59" s="1632" t="s">
        <v>33</v>
      </c>
      <c r="D59" s="1633">
        <v>18258296.138999999</v>
      </c>
      <c r="E59" s="1633">
        <v>18523035.715999998</v>
      </c>
      <c r="F59" s="1633">
        <v>18787212.081</v>
      </c>
      <c r="G59" s="1633">
        <v>19732985.776999999</v>
      </c>
      <c r="H59" s="1633">
        <v>21246557.414999999</v>
      </c>
      <c r="I59" s="1633">
        <v>23043042.004999999</v>
      </c>
      <c r="J59" s="1633">
        <v>24413184.188999999</v>
      </c>
      <c r="K59" s="1633">
        <v>25727016.839000002</v>
      </c>
      <c r="L59" s="1633">
        <v>26501561.228999998</v>
      </c>
      <c r="M59" s="1633">
        <v>24483111.809999999</v>
      </c>
      <c r="N59" s="1633">
        <v>25966571.881999999</v>
      </c>
      <c r="O59" s="1633">
        <v>27501394.807999998</v>
      </c>
      <c r="P59" s="1633">
        <v>28649988.804000001</v>
      </c>
      <c r="Q59" s="1633">
        <v>29740179.846000001</v>
      </c>
      <c r="R59" s="1633">
        <v>31112499.578000002</v>
      </c>
      <c r="S59" s="1633">
        <v>31520999.162999999</v>
      </c>
      <c r="T59" s="1633">
        <v>32186630.142000001</v>
      </c>
      <c r="U59" s="1633">
        <v>33693874.854999997</v>
      </c>
      <c r="V59" s="1633">
        <v>35723718.718999997</v>
      </c>
      <c r="W59" s="1633">
        <v>36918681.218999997</v>
      </c>
      <c r="X59" s="1634">
        <v>35977912.922013998</v>
      </c>
      <c r="Y59" s="1634">
        <v>40757495.518390998</v>
      </c>
      <c r="Z59" s="1634">
        <v>44433482.825563602</v>
      </c>
      <c r="AA59" s="1633">
        <v>46104067.822144702</v>
      </c>
    </row>
    <row r="60" spans="2:28" ht="54" customHeight="1">
      <c r="B60" s="1632" t="s">
        <v>34</v>
      </c>
      <c r="C60" s="1632" t="s">
        <v>32</v>
      </c>
      <c r="D60" s="1633">
        <f>PR!D60/PR!D58</f>
        <v>0.21804353751716099</v>
      </c>
      <c r="E60" s="1633">
        <f>PR!E60/PR!E58</f>
        <v>0.20869777559778174</v>
      </c>
      <c r="F60" s="1633">
        <f>PR!F60/PR!F58</f>
        <v>0.20571553035056556</v>
      </c>
      <c r="G60" s="1633">
        <f>PR!G60/PR!G58</f>
        <v>0.20146753033217249</v>
      </c>
      <c r="H60" s="1633">
        <f>PR!H60/PR!H58</f>
        <v>0.19996830826589473</v>
      </c>
      <c r="I60" s="1633">
        <f>PR!I60/PR!I58</f>
        <v>0.20026983444434385</v>
      </c>
      <c r="J60" s="1633">
        <f>PR!J60/PR!J58</f>
        <v>0.1993529490317803</v>
      </c>
      <c r="K60" s="1633">
        <f>PR!K60/PR!K58</f>
        <v>0.20107860721196819</v>
      </c>
      <c r="L60" s="1633">
        <f>PR!L60/PR!L58</f>
        <v>0.19220531862513027</v>
      </c>
      <c r="M60" s="1633">
        <f>PR!M60/PR!M58</f>
        <v>0.17886279169133476</v>
      </c>
      <c r="N60" s="1633">
        <f>PR!N60/PR!N58</f>
        <v>0.18241946836823883</v>
      </c>
      <c r="O60" s="1633">
        <f>PR!O60/PR!O58</f>
        <v>0.18374937645859046</v>
      </c>
      <c r="P60" s="1633">
        <f>PR!P60/PR!P58</f>
        <v>0.18260318474489634</v>
      </c>
      <c r="Q60" s="1633">
        <f>PR!Q60/PR!Q58</f>
        <v>0.18317210653305924</v>
      </c>
      <c r="R60" s="1633">
        <f>PR!R60/PR!R58</f>
        <v>0.17890060404191363</v>
      </c>
      <c r="S60" s="1633">
        <f>PR!S60/PR!S58</f>
        <v>0.17503134806590909</v>
      </c>
      <c r="T60" s="1633">
        <f>PR!T60/PR!T58</f>
        <v>0.17129656318103914</v>
      </c>
      <c r="U60" s="1633">
        <f>PR!U60/PR!U58</f>
        <v>0.16706848541936806</v>
      </c>
      <c r="V60" s="1633">
        <f>PR!V60/PR!V58</f>
        <v>0.16552932226978706</v>
      </c>
      <c r="W60" s="1633">
        <f>PR!W60/PR!W58</f>
        <v>0.16102823681909872</v>
      </c>
      <c r="X60" s="1633">
        <f>PR!X60/PR!X58</f>
        <v>0.15477319525293817</v>
      </c>
      <c r="Y60" s="1633">
        <f>PR!Y60/PR!Y58</f>
        <v>0.1484960382215072</v>
      </c>
      <c r="Z60" s="1633">
        <f>PR!Z60/PR!Z58</f>
        <v>0.14472514301897799</v>
      </c>
      <c r="AA60" s="1633">
        <f>PR!AA60/PR!AA58</f>
        <v>0.14421144852290291</v>
      </c>
    </row>
    <row r="61" spans="2:28" ht="75">
      <c r="B61" s="1632" t="s">
        <v>34</v>
      </c>
      <c r="C61" s="1632" t="s">
        <v>33</v>
      </c>
      <c r="D61" s="1633">
        <v>4296143.4019999998</v>
      </c>
      <c r="E61" s="1633">
        <v>4053527.8059999999</v>
      </c>
      <c r="F61" s="1633">
        <v>3979375.3470000001</v>
      </c>
      <c r="G61" s="1633">
        <v>4058667.895</v>
      </c>
      <c r="H61" s="1633">
        <v>4370897.9730000002</v>
      </c>
      <c r="I61" s="1633">
        <v>4812051.1969999997</v>
      </c>
      <c r="J61" s="1633">
        <v>5102963.0839999998</v>
      </c>
      <c r="K61" s="1633">
        <v>5416408.5010000002</v>
      </c>
      <c r="L61" s="1633">
        <v>5507088.6610000003</v>
      </c>
      <c r="M61" s="1633">
        <v>4513823.2790000001</v>
      </c>
      <c r="N61" s="1633">
        <v>5021640.449</v>
      </c>
      <c r="O61" s="1633">
        <v>5598695.1459999997</v>
      </c>
      <c r="P61" s="1633">
        <v>5779203.2640000004</v>
      </c>
      <c r="Q61" s="1633">
        <v>5944279.4199999999</v>
      </c>
      <c r="R61" s="1633">
        <v>6032745.091</v>
      </c>
      <c r="S61" s="1633">
        <v>5711400.5410000002</v>
      </c>
      <c r="T61" s="1633">
        <v>5554534.3119999999</v>
      </c>
      <c r="U61" s="1633">
        <v>5745482.8720000004</v>
      </c>
      <c r="V61" s="1633">
        <v>6132506.4460000005</v>
      </c>
      <c r="W61" s="1633">
        <v>6073129.5460000001</v>
      </c>
      <c r="X61" s="1633">
        <v>5568416.5414720802</v>
      </c>
      <c r="Y61" s="1633">
        <v>6413940.5510509396</v>
      </c>
      <c r="Z61" s="1633">
        <v>7133221.10752274</v>
      </c>
      <c r="AA61" s="1633">
        <v>7163931.6893356601</v>
      </c>
    </row>
    <row r="63" spans="2:28">
      <c r="B63" s="1635" t="s">
        <v>46</v>
      </c>
      <c r="AB63" s="1636" t="s">
        <v>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31"/>
  <sheetViews>
    <sheetView tabSelected="1" topLeftCell="T7" workbookViewId="0">
      <selection activeCell="A23" sqref="A23"/>
    </sheetView>
  </sheetViews>
  <sheetFormatPr baseColWidth="10" defaultRowHeight="15"/>
  <sheetData>
    <row r="1" spans="1:25">
      <c r="B1" t="str">
        <f>'VA (2)'!D4</f>
        <v>2000</v>
      </c>
      <c r="C1" t="str">
        <f>'VA (2)'!E4</f>
        <v>2001</v>
      </c>
      <c r="D1" t="str">
        <f>'VA (2)'!F4</f>
        <v>2002</v>
      </c>
      <c r="E1" t="str">
        <f>'VA (2)'!G4</f>
        <v>2003</v>
      </c>
      <c r="F1" t="str">
        <f>'VA (2)'!H4</f>
        <v>2004</v>
      </c>
      <c r="G1" t="str">
        <f>'VA (2)'!I4</f>
        <v>2005</v>
      </c>
      <c r="H1" t="str">
        <f>'VA (2)'!J4</f>
        <v>2006</v>
      </c>
      <c r="I1" t="str">
        <f>'VA (2)'!K4</f>
        <v>2007</v>
      </c>
      <c r="J1" t="str">
        <f>'VA (2)'!L4</f>
        <v>2008</v>
      </c>
      <c r="K1" t="str">
        <f>'VA (2)'!M4</f>
        <v>2009</v>
      </c>
      <c r="L1" t="str">
        <f>'VA (2)'!N4</f>
        <v>2010</v>
      </c>
      <c r="M1" t="str">
        <f>'VA (2)'!O4</f>
        <v>2011</v>
      </c>
      <c r="N1" t="str">
        <f>'VA (2)'!P4</f>
        <v>2012</v>
      </c>
      <c r="O1" t="str">
        <f>'VA (2)'!Q4</f>
        <v>2013</v>
      </c>
      <c r="P1" t="str">
        <f>'VA (2)'!R4</f>
        <v>2014</v>
      </c>
      <c r="Q1" t="str">
        <f>'VA (2)'!S4</f>
        <v>2015</v>
      </c>
      <c r="R1" t="str">
        <f>'VA (2)'!T4</f>
        <v>2016</v>
      </c>
      <c r="S1" t="str">
        <f>'VA (2)'!U4</f>
        <v>2017</v>
      </c>
      <c r="T1" t="str">
        <f>'VA (2)'!V4</f>
        <v>2018</v>
      </c>
      <c r="U1" t="str">
        <f>'VA (2)'!W4</f>
        <v>2019</v>
      </c>
      <c r="V1" t="str">
        <f>'VA (2)'!X4</f>
        <v>2020</v>
      </c>
      <c r="W1" t="str">
        <f>'VA (2)'!Y4</f>
        <v>2021</v>
      </c>
      <c r="X1" t="str">
        <f>'VA (2)'!Z4</f>
        <v>2022</v>
      </c>
      <c r="Y1" t="str">
        <f>'VA (2)'!AA4</f>
        <v>2023</v>
      </c>
    </row>
    <row r="2" spans="1:25">
      <c r="A2" t="s">
        <v>51</v>
      </c>
      <c r="B2" s="1620">
        <f>'PR (2)'!D9</f>
        <v>0.30442521106471992</v>
      </c>
      <c r="C2" s="1620">
        <f>'PR (2)'!E9</f>
        <v>0.30009237496840663</v>
      </c>
      <c r="D2" s="1620">
        <f>'PR (2)'!F9</f>
        <v>0.29043075674425628</v>
      </c>
      <c r="E2" s="1620">
        <f>'PR (2)'!G9</f>
        <v>0.28880671795498231</v>
      </c>
      <c r="F2" s="1620">
        <f>'PR (2)'!H9</f>
        <v>0.29107236859657432</v>
      </c>
      <c r="G2" s="1620">
        <f>'PR (2)'!I9</f>
        <v>0.28363644859114856</v>
      </c>
      <c r="H2" s="1620">
        <f>'PR (2)'!J9</f>
        <v>0.2842576139851552</v>
      </c>
      <c r="I2" s="1620">
        <f>'PR (2)'!K9</f>
        <v>0.28449904118092106</v>
      </c>
      <c r="J2" s="1620">
        <f>'PR (2)'!L9</f>
        <v>0.27470631764691572</v>
      </c>
      <c r="K2" s="1620">
        <f>'PR (2)'!M9</f>
        <v>0.24755571807637619</v>
      </c>
      <c r="L2" s="1620">
        <f>'PR (2)'!N9</f>
        <v>0.25633714266687907</v>
      </c>
      <c r="M2" s="1620">
        <f>'PR (2)'!O9</f>
        <v>0.26254171546577382</v>
      </c>
      <c r="N2" s="1620">
        <f>'PR (2)'!P9</f>
        <v>0.25853422654166486</v>
      </c>
      <c r="O2" s="1620">
        <f>'PR (2)'!Q9</f>
        <v>0.25422672203809549</v>
      </c>
      <c r="P2" s="1620">
        <f>'PR (2)'!R9</f>
        <v>0.25082522642657179</v>
      </c>
      <c r="Q2" s="1620">
        <f>'PR (2)'!S9</f>
        <v>0.25022934522999685</v>
      </c>
      <c r="R2" s="1620">
        <f>'PR (2)'!T9</f>
        <v>0.24458471715256391</v>
      </c>
      <c r="S2" s="1620">
        <f>'PR (2)'!U9</f>
        <v>0.24522814049945579</v>
      </c>
      <c r="T2" s="1620">
        <f>'PR (2)'!V9</f>
        <v>0.24224767142599724</v>
      </c>
      <c r="U2" s="1620">
        <f>'PR (2)'!W9</f>
        <v>0.23391086237639222</v>
      </c>
      <c r="V2" s="1620">
        <f>'PR (2)'!X9</f>
        <v>0.23067704493193461</v>
      </c>
      <c r="W2" s="1620">
        <f>'PR (2)'!Y9</f>
        <v>0.22687459538783583</v>
      </c>
      <c r="X2" s="1620">
        <f>'PR (2)'!Z9</f>
        <v>0.22714430814275263</v>
      </c>
      <c r="Y2" s="1620">
        <f>'PR (2)'!AA9</f>
        <v>0.21737662081838213</v>
      </c>
    </row>
    <row r="3" spans="1:25">
      <c r="A3" t="s">
        <v>52</v>
      </c>
      <c r="B3" s="1620">
        <f>'PR (2)'!D14</f>
        <v>0.27787974186839454</v>
      </c>
      <c r="C3" s="1620">
        <f>'PR (2)'!E14</f>
        <v>0.28829076620911787</v>
      </c>
      <c r="D3" s="1620">
        <f>'PR (2)'!F14</f>
        <v>0.28808669756334299</v>
      </c>
      <c r="E3" s="1620">
        <f>'PR (2)'!G14</f>
        <v>0.2892931042852282</v>
      </c>
      <c r="F3" s="1620">
        <f>'PR (2)'!H14</f>
        <v>0.30614977331470444</v>
      </c>
      <c r="G3" s="1620">
        <f>'PR (2)'!I14</f>
        <v>0.31773048419778976</v>
      </c>
      <c r="H3" s="1620">
        <f>'PR (2)'!J14</f>
        <v>0.33040485198471298</v>
      </c>
      <c r="I3" s="1620">
        <f>'PR (2)'!K14</f>
        <v>0.33194016400812393</v>
      </c>
      <c r="J3" s="1620">
        <f>'PR (2)'!L14</f>
        <v>0.33203595539130715</v>
      </c>
      <c r="K3" s="1620">
        <f>'PR (2)'!M14</f>
        <v>0.30707897462134975</v>
      </c>
      <c r="L3" s="1620">
        <f>'PR (2)'!N14</f>
        <v>0.32779532761376601</v>
      </c>
      <c r="M3" s="1620">
        <f>'PR (2)'!O14</f>
        <v>0.34219193698894701</v>
      </c>
      <c r="N3" s="1620">
        <f>'PR (2)'!P14</f>
        <v>0.34507264310569785</v>
      </c>
      <c r="O3" s="1620">
        <f>'PR (2)'!Q14</f>
        <v>0.34323630346166822</v>
      </c>
      <c r="P3" s="1620">
        <f>'PR (2)'!R14</f>
        <v>0.35440186965860132</v>
      </c>
      <c r="Q3" s="1620">
        <f>'PR (2)'!S14</f>
        <v>0.35790275313212272</v>
      </c>
      <c r="R3" s="1620">
        <f>'PR (2)'!T14</f>
        <v>0.36223925614179137</v>
      </c>
      <c r="S3" s="1620">
        <f>'PR (2)'!U14</f>
        <v>0.36829854108271864</v>
      </c>
      <c r="T3" s="1620">
        <f>'PR (2)'!V14</f>
        <v>0.36750548464575411</v>
      </c>
      <c r="U3" s="1620">
        <f>'PR (2)'!W14</f>
        <v>0.36193117596985391</v>
      </c>
      <c r="V3" s="1620">
        <f>'PR (2)'!X14</f>
        <v>0.35226755123795961</v>
      </c>
      <c r="W3" s="1620">
        <f>'PR (2)'!Y14</f>
        <v>0.35494263582401436</v>
      </c>
      <c r="X3" s="1620">
        <f>'PR (2)'!Z14</f>
        <v>0.35393022461738</v>
      </c>
      <c r="Y3" s="1620">
        <f>'PR (2)'!AA14</f>
        <v>0.36960906311915276</v>
      </c>
    </row>
    <row r="4" spans="1:25">
      <c r="A4" t="s">
        <v>53</v>
      </c>
      <c r="B4" s="1620">
        <f>'PR (2)'!D19</f>
        <v>0.31669624167840632</v>
      </c>
      <c r="C4" s="1620">
        <f>'PR (2)'!E19</f>
        <v>0.31115589446961561</v>
      </c>
      <c r="D4" s="1620">
        <f>'PR (2)'!F19</f>
        <v>0.30749919276562682</v>
      </c>
      <c r="E4" s="1620">
        <f>'PR (2)'!G19</f>
        <v>0.30123625420891365</v>
      </c>
      <c r="F4" s="1620">
        <f>'PR (2)'!H19</f>
        <v>0.30364617481626344</v>
      </c>
      <c r="G4" s="1620">
        <f>'PR (2)'!I19</f>
        <v>0.30413970409831353</v>
      </c>
      <c r="H4" s="1620">
        <f>'PR (2)'!J19</f>
        <v>0.31173981703302778</v>
      </c>
      <c r="I4" s="1620">
        <f>'PR (2)'!K19</f>
        <v>0.31888918041975817</v>
      </c>
      <c r="J4" s="1620">
        <f>'PR (2)'!L19</f>
        <v>0.32060671282537861</v>
      </c>
      <c r="K4" s="1620">
        <f>'PR (2)'!M19</f>
        <v>0.28595847217860931</v>
      </c>
      <c r="L4" s="1620">
        <f>'PR (2)'!N19</f>
        <v>0.28731846104957248</v>
      </c>
      <c r="M4" s="1620">
        <f>'PR (2)'!O19</f>
        <v>0.29041703356621035</v>
      </c>
      <c r="N4" s="1620">
        <f>'PR (2)'!P19</f>
        <v>0.2817553488881207</v>
      </c>
      <c r="O4" s="1620">
        <f>'PR (2)'!Q19</f>
        <v>0.27639339270205304</v>
      </c>
      <c r="P4" s="1620">
        <f>'PR (2)'!R19</f>
        <v>0.27255385513926017</v>
      </c>
      <c r="Q4" s="1620">
        <f>'PR (2)'!S19</f>
        <v>0.26622763997844706</v>
      </c>
      <c r="R4" s="1620">
        <f>'PR (2)'!T19</f>
        <v>0.2662131641481334</v>
      </c>
      <c r="S4" s="1620">
        <f>'PR (2)'!U19</f>
        <v>0.2706658325999664</v>
      </c>
      <c r="T4" s="1620">
        <f>'PR (2)'!V19</f>
        <v>0.26713026351485175</v>
      </c>
      <c r="U4" s="1620">
        <f>'PR (2)'!W19</f>
        <v>0.27044123421445215</v>
      </c>
      <c r="V4" s="1620">
        <f>'PR (2)'!X19</f>
        <v>0.26862427371003961</v>
      </c>
      <c r="W4" s="1620">
        <f>'PR (2)'!Y19</f>
        <v>0.26928076447088112</v>
      </c>
      <c r="X4" s="1620">
        <f>'PR (2)'!Z19</f>
        <v>0.2682292412025935</v>
      </c>
      <c r="Y4" s="1620">
        <f>'PR (2)'!AA19</f>
        <v>0.25703997027614878</v>
      </c>
    </row>
    <row r="5" spans="1:25">
      <c r="A5" t="s">
        <v>54</v>
      </c>
      <c r="B5" s="1620">
        <f>'PR (2)'!D24</f>
        <v>0.2374337560817755</v>
      </c>
      <c r="C5" s="1620">
        <f>'PR (2)'!E24</f>
        <v>0.2360832685321575</v>
      </c>
      <c r="D5" s="1620">
        <f>'PR (2)'!F24</f>
        <v>0.22983147862539224</v>
      </c>
      <c r="E5" s="1620">
        <f>'PR (2)'!G24</f>
        <v>0.22483915078426728</v>
      </c>
      <c r="F5" s="1620">
        <f>'PR (2)'!H24</f>
        <v>0.22280640883340949</v>
      </c>
      <c r="G5" s="1620">
        <f>'PR (2)'!I24</f>
        <v>0.2198806681494867</v>
      </c>
      <c r="H5" s="1620">
        <f>'PR (2)'!J24</f>
        <v>0.21780951851701807</v>
      </c>
      <c r="I5" s="1620">
        <f>'PR (2)'!K24</f>
        <v>0.21419350342974819</v>
      </c>
      <c r="J5" s="1620">
        <f>'PR (2)'!L24</f>
        <v>0.20979524544151354</v>
      </c>
      <c r="K5" s="1620">
        <f>'PR (2)'!M24</f>
        <v>0.19499335221881858</v>
      </c>
      <c r="L5" s="1620">
        <f>'PR (2)'!N24</f>
        <v>0.19720825107337087</v>
      </c>
      <c r="M5" s="1620">
        <f>'PR (2)'!O24</f>
        <v>0.19871918600521199</v>
      </c>
      <c r="N5" s="1620">
        <f>'PR (2)'!P24</f>
        <v>0.19256630270003486</v>
      </c>
      <c r="O5" s="1620">
        <f>'PR (2)'!Q24</f>
        <v>0.19087287553151988</v>
      </c>
      <c r="P5" s="1620">
        <f>'PR (2)'!R24</f>
        <v>0.19167211191939232</v>
      </c>
      <c r="Q5" s="1620">
        <f>'PR (2)'!S24</f>
        <v>0.19106550572611436</v>
      </c>
      <c r="R5" s="1620">
        <f>'PR (2)'!T24</f>
        <v>0.19125682171055319</v>
      </c>
      <c r="S5" s="1620">
        <f>'PR (2)'!U24</f>
        <v>0.19270009901561344</v>
      </c>
      <c r="T5" s="1620">
        <f>'PR (2)'!V24</f>
        <v>0.19045577132130376</v>
      </c>
      <c r="U5" s="1620">
        <f>'PR (2)'!W24</f>
        <v>0.18762936202773051</v>
      </c>
      <c r="V5" s="1620">
        <f>'PR (2)'!X24</f>
        <v>0.17579400696169814</v>
      </c>
      <c r="W5" s="1620">
        <f>'PR (2)'!Y24</f>
        <v>0.17610172547942621</v>
      </c>
      <c r="X5" s="1620">
        <f>'PR (2)'!Z24</f>
        <v>0.17189701335942612</v>
      </c>
      <c r="Y5" s="1620">
        <f>'PR (2)'!AA24</f>
        <v>0.17069637166193563</v>
      </c>
    </row>
    <row r="6" spans="1:25">
      <c r="A6" t="s">
        <v>55</v>
      </c>
      <c r="B6" s="1620">
        <f>'PR (2)'!D29</f>
        <v>0.31635590640972866</v>
      </c>
      <c r="C6" s="1620">
        <f>'PR (2)'!E29</f>
        <v>0.31581789967603568</v>
      </c>
      <c r="D6" s="1620">
        <f>'PR (2)'!F29</f>
        <v>0.31121731949294773</v>
      </c>
      <c r="E6" s="1620">
        <f>'PR (2)'!G29</f>
        <v>0.31270439917307347</v>
      </c>
      <c r="F6" s="1620">
        <f>'PR (2)'!H29</f>
        <v>0.31911745826421023</v>
      </c>
      <c r="G6" s="1620">
        <f>'PR (2)'!I29</f>
        <v>0.32002376628366913</v>
      </c>
      <c r="H6" s="1620">
        <f>'PR (2)'!J29</f>
        <v>0.32681155486914087</v>
      </c>
      <c r="I6" s="1620">
        <f>'PR (2)'!K29</f>
        <v>0.33168720213438008</v>
      </c>
      <c r="J6" s="1620">
        <f>'PR (2)'!L29</f>
        <v>0.32411998498555938</v>
      </c>
      <c r="K6" s="1620">
        <f>'PR (2)'!M29</f>
        <v>0.29032985586691273</v>
      </c>
      <c r="L6" s="1620">
        <f>'PR (2)'!N29</f>
        <v>0.30690998935816771</v>
      </c>
      <c r="M6" s="1620">
        <f>'PR (2)'!O29</f>
        <v>0.31789115368658699</v>
      </c>
      <c r="N6" s="1620">
        <f>'PR (2)'!P29</f>
        <v>0.31446985960519946</v>
      </c>
      <c r="O6" s="1620">
        <f>'PR (2)'!Q29</f>
        <v>0.31257206914994973</v>
      </c>
      <c r="P6" s="1620">
        <f>'PR (2)'!R29</f>
        <v>0.31309416320969735</v>
      </c>
      <c r="Q6" s="1620">
        <f>'PR (2)'!S29</f>
        <v>0.311813975605094</v>
      </c>
      <c r="R6" s="1620">
        <f>'PR (2)'!T29</f>
        <v>0.31093994010768383</v>
      </c>
      <c r="S6" s="1620">
        <f>'PR (2)'!U29</f>
        <v>0.3127865039473825</v>
      </c>
      <c r="T6" s="1620">
        <f>'PR (2)'!V29</f>
        <v>0.30830944477698385</v>
      </c>
      <c r="U6" s="1620">
        <f>'PR (2)'!W29</f>
        <v>0.30038195026789727</v>
      </c>
      <c r="V6" s="1620">
        <f>'PR (2)'!X29</f>
        <v>0.28998335888146953</v>
      </c>
      <c r="W6" s="1620">
        <f>'PR (2)'!Y29</f>
        <v>0.2994481127796062</v>
      </c>
      <c r="X6" s="1620">
        <f>'PR (2)'!Z29</f>
        <v>0.29910842689886546</v>
      </c>
      <c r="Y6" s="1620">
        <f>'PR (2)'!AA29</f>
        <v>0.29935938866616207</v>
      </c>
    </row>
    <row r="7" spans="1:25">
      <c r="A7" t="s">
        <v>56</v>
      </c>
      <c r="B7" s="1620">
        <f>'PR (2)'!D34</f>
        <v>0.31715581026709561</v>
      </c>
      <c r="C7" s="1620">
        <f>'PR (2)'!E34</f>
        <v>0.31513862035951706</v>
      </c>
      <c r="D7" s="1620">
        <f>'PR (2)'!F34</f>
        <v>0.3148841826518689</v>
      </c>
      <c r="E7" s="1620">
        <f>'PR (2)'!G34</f>
        <v>0.3316649023016574</v>
      </c>
      <c r="F7" s="1620">
        <f>'PR (2)'!H34</f>
        <v>0.34179009276159034</v>
      </c>
      <c r="G7" s="1620">
        <f>'PR (2)'!I34</f>
        <v>0.3506722785766922</v>
      </c>
      <c r="H7" s="1620">
        <f>'PR (2)'!J34</f>
        <v>0.36428904482867452</v>
      </c>
      <c r="I7" s="1620">
        <f>'PR (2)'!K34</f>
        <v>0.37406126313371907</v>
      </c>
      <c r="J7" s="1620">
        <f>'PR (2)'!L34</f>
        <v>0.37376639940745732</v>
      </c>
      <c r="K7" s="1620">
        <f>'PR (2)'!M34</f>
        <v>0.33778644025656618</v>
      </c>
      <c r="L7" s="1620">
        <f>'PR (2)'!N34</f>
        <v>0.37407382352970148</v>
      </c>
      <c r="M7" s="1620">
        <f>'PR (2)'!O34</f>
        <v>0.387321415410672</v>
      </c>
      <c r="N7" s="1620">
        <f>'PR (2)'!P34</f>
        <v>0.38342946428288871</v>
      </c>
      <c r="O7" s="1620">
        <f>'PR (2)'!Q34</f>
        <v>0.37997047635044151</v>
      </c>
      <c r="P7" s="1620">
        <f>'PR (2)'!R34</f>
        <v>0.38584850504711687</v>
      </c>
      <c r="Q7" s="1620">
        <f>'PR (2)'!S34</f>
        <v>0.39302965608001389</v>
      </c>
      <c r="R7" s="1620">
        <f>'PR (2)'!T34</f>
        <v>0.39077760617605967</v>
      </c>
      <c r="S7" s="1620">
        <f>'PR (2)'!U34</f>
        <v>0.38475536860402743</v>
      </c>
      <c r="T7" s="1620">
        <f>'PR (2)'!V34</f>
        <v>0.37609544325306282</v>
      </c>
      <c r="U7" s="1620">
        <f>'PR (2)'!W34</f>
        <v>0.37284503445085032</v>
      </c>
      <c r="V7" s="1620">
        <f>'PR (2)'!X34</f>
        <v>0.3701566568968635</v>
      </c>
      <c r="W7" s="1620">
        <f>'PR (2)'!Y34</f>
        <v>0.37064406422075458</v>
      </c>
      <c r="X7" s="1620">
        <f>'PR (2)'!Z34</f>
        <v>0.37721766493259534</v>
      </c>
      <c r="Y7" s="1620">
        <f>'PR (2)'!AA34</f>
        <v>0.36455530684673704</v>
      </c>
    </row>
    <row r="8" spans="1:25">
      <c r="A8" t="s">
        <v>57</v>
      </c>
      <c r="B8" s="1620">
        <f>'PR (2)'!D39</f>
        <v>0.3008109622621975</v>
      </c>
      <c r="C8" s="1620">
        <f>'PR (2)'!E39</f>
        <v>0.29478048744324808</v>
      </c>
      <c r="D8" s="1620">
        <f>'PR (2)'!F39</f>
        <v>0.29374254431281011</v>
      </c>
      <c r="E8" s="1620">
        <f>'PR (2)'!G39</f>
        <v>0.29120522881523953</v>
      </c>
      <c r="F8" s="1620">
        <f>'PR (2)'!H39</f>
        <v>0.29240446819802612</v>
      </c>
      <c r="G8" s="1620">
        <f>'PR (2)'!I39</f>
        <v>0.29262841135472112</v>
      </c>
      <c r="H8" s="1620">
        <f>'PR (2)'!J39</f>
        <v>0.29842110570313546</v>
      </c>
      <c r="I8" s="1620">
        <f>'PR (2)'!K39</f>
        <v>0.30451559352584234</v>
      </c>
      <c r="J8" s="1620">
        <f>'PR (2)'!L39</f>
        <v>0.29769823768762455</v>
      </c>
      <c r="K8" s="1620">
        <f>'PR (2)'!M39</f>
        <v>0.26527308710813313</v>
      </c>
      <c r="L8" s="1620">
        <f>'PR (2)'!N39</f>
        <v>0.27981259406705578</v>
      </c>
      <c r="M8" s="1620">
        <f>'PR (2)'!O39</f>
        <v>0.28341241054863708</v>
      </c>
      <c r="N8" s="1620">
        <f>'PR (2)'!P39</f>
        <v>0.28047565199290275</v>
      </c>
      <c r="O8" s="1620">
        <f>'PR (2)'!Q39</f>
        <v>0.2812762441903473</v>
      </c>
      <c r="P8" s="1620">
        <f>'PR (2)'!R39</f>
        <v>0.28364406383403951</v>
      </c>
      <c r="Q8" s="1620">
        <f>'PR (2)'!S39</f>
        <v>0.28514356134382313</v>
      </c>
      <c r="R8" s="1620">
        <f>'PR (2)'!T39</f>
        <v>0.2862169093201703</v>
      </c>
      <c r="S8" s="1620">
        <f>'PR (2)'!U39</f>
        <v>0.29146658880812415</v>
      </c>
      <c r="T8" s="1620">
        <f>'PR (2)'!V39</f>
        <v>0.2921062695471538</v>
      </c>
      <c r="U8" s="1620">
        <f>'PR (2)'!W39</f>
        <v>0.28766873644805885</v>
      </c>
      <c r="V8" s="1620">
        <f>'PR (2)'!X39</f>
        <v>0.28139809470418808</v>
      </c>
      <c r="W8" s="1620">
        <f>'PR (2)'!Y39</f>
        <v>0.29492540802235973</v>
      </c>
      <c r="X8" s="1620"/>
      <c r="Y8" s="1620"/>
    </row>
    <row r="9" spans="1:25">
      <c r="A9" t="s">
        <v>58</v>
      </c>
      <c r="B9" s="1620">
        <f>'PR (2)'!D44</f>
        <v>0.2196193811970136</v>
      </c>
      <c r="C9" s="1620">
        <f>'PR (2)'!E44</f>
        <v>0.21575479159139488</v>
      </c>
      <c r="D9" s="1620">
        <f>'PR (2)'!F44</f>
        <v>0.21281476802105415</v>
      </c>
      <c r="E9" s="1620">
        <f>'PR (2)'!G44</f>
        <v>0.21266664070800032</v>
      </c>
      <c r="F9" s="1620">
        <f>'PR (2)'!H44</f>
        <v>0.21508238895589146</v>
      </c>
      <c r="G9" s="1620">
        <f>'PR (2)'!I44</f>
        <v>0.21481343603810871</v>
      </c>
      <c r="H9" s="1620">
        <f>'PR (2)'!J44</f>
        <v>0.21295798278569766</v>
      </c>
      <c r="I9" s="1620">
        <f>'PR (2)'!K44</f>
        <v>0.2127703082298357</v>
      </c>
      <c r="J9" s="1620">
        <f>'PR (2)'!L44</f>
        <v>0.20705675519240804</v>
      </c>
      <c r="K9" s="1620">
        <f>'PR (2)'!M44</f>
        <v>0.19838387642531066</v>
      </c>
      <c r="L9" s="1620">
        <f>'PR (2)'!N44</f>
        <v>0.20501662271830223</v>
      </c>
      <c r="M9" s="1620">
        <f>'PR (2)'!O44</f>
        <v>0.21067778681510321</v>
      </c>
      <c r="N9" s="1620">
        <f>'PR (2)'!P44</f>
        <v>0.21137257859008218</v>
      </c>
      <c r="O9" s="1620">
        <f>'PR (2)'!Q44</f>
        <v>0.21140037544583379</v>
      </c>
      <c r="P9" s="1620">
        <f>'PR (2)'!R44</f>
        <v>0.21125485011581946</v>
      </c>
      <c r="Q9" s="1620">
        <f>'PR (2)'!S44</f>
        <v>0.2124227445155209</v>
      </c>
      <c r="R9" s="1620">
        <f>'PR (2)'!T44</f>
        <v>0.21133052991635473</v>
      </c>
      <c r="S9" s="1620">
        <f>'PR (2)'!U44</f>
        <v>0.21238680752120284</v>
      </c>
      <c r="T9" s="1620">
        <f>'PR (2)'!V44</f>
        <v>0.21520640408196637</v>
      </c>
      <c r="U9" s="1620">
        <f>'PR (2)'!W44</f>
        <v>0.2087832215531511</v>
      </c>
      <c r="V9" s="1620">
        <f>'PR (2)'!X44</f>
        <v>0.20757677992571386</v>
      </c>
      <c r="W9" s="1620">
        <f>'PR (2)'!Y44</f>
        <v>0.20425664482906503</v>
      </c>
      <c r="X9" s="1620">
        <f>'PR (2)'!Z44</f>
        <v>0.20282130948245941</v>
      </c>
      <c r="Y9" s="1620">
        <f>'PR (2)'!AA44</f>
        <v>0.19904787916443684</v>
      </c>
    </row>
    <row r="10" spans="1:25">
      <c r="A10" t="s">
        <v>60</v>
      </c>
      <c r="B10" s="1620">
        <f>'PR (2)'!D52</f>
        <v>0.30103106085692566</v>
      </c>
      <c r="C10" s="1620">
        <f>'PR (2)'!E52</f>
        <v>0.29632192286982906</v>
      </c>
      <c r="D10" s="1620">
        <f>'PR (2)'!F52</f>
        <v>0.29519250808767683</v>
      </c>
      <c r="E10" s="1620">
        <f>'PR (2)'!G52</f>
        <v>0.29286408467806019</v>
      </c>
      <c r="F10" s="1620">
        <f>'PR (2)'!H52</f>
        <v>0.29160524851709241</v>
      </c>
      <c r="G10" s="1620">
        <f>'PR (2)'!I52</f>
        <v>0.29045589423055035</v>
      </c>
      <c r="H10" s="1620">
        <f>'PR (2)'!J52</f>
        <v>0.28742283745775943</v>
      </c>
      <c r="I10" s="1620">
        <f>'PR (2)'!K52</f>
        <v>0.28161767014144345</v>
      </c>
      <c r="J10" s="1620">
        <f>'PR (2)'!L52</f>
        <v>0.27518488307575928</v>
      </c>
      <c r="K10" s="1620">
        <f>'PR (2)'!M52</f>
        <v>0.2455803418980298</v>
      </c>
      <c r="L10" s="1620">
        <f>'PR (2)'!N52</f>
        <v>0.25462944436629353</v>
      </c>
      <c r="M10" s="1620">
        <f>'PR (2)'!O52</f>
        <v>0.25280654965295496</v>
      </c>
      <c r="N10" s="1620">
        <f>'PR (2)'!P52</f>
        <v>0.24291643673642455</v>
      </c>
      <c r="O10" s="1620">
        <f>'PR (2)'!Q52</f>
        <v>0.23558069574551332</v>
      </c>
      <c r="P10" s="1620">
        <f>'PR (2)'!R52</f>
        <v>0.23119333333528777</v>
      </c>
      <c r="Q10" s="1620">
        <f>'PR (2)'!S52</f>
        <v>0.22833434598306909</v>
      </c>
      <c r="R10" s="1620">
        <f>'PR (2)'!T52</f>
        <v>0.22865805960566227</v>
      </c>
      <c r="S10" s="1620">
        <f>'PR (2)'!U52</f>
        <v>0.22911069729030079</v>
      </c>
      <c r="T10" s="1620">
        <f>'PR (2)'!V52</f>
        <v>0.22897168862256295</v>
      </c>
      <c r="U10" s="1620">
        <f>'PR (2)'!W52</f>
        <v>0.22322333898139401</v>
      </c>
      <c r="V10" s="1620">
        <f>'PR (2)'!X52</f>
        <v>0.21732889893636931</v>
      </c>
      <c r="W10" s="1620">
        <f>'PR (2)'!Y52</f>
        <v>0.22093035286810278</v>
      </c>
      <c r="X10" s="1620">
        <f>'PR (2)'!Z52</f>
        <v>0.21955708261777873</v>
      </c>
      <c r="Y10" s="1620"/>
    </row>
    <row r="11" spans="1:25">
      <c r="A11" t="s">
        <v>62</v>
      </c>
      <c r="B11" s="1620">
        <f>'PR (2)'!D60</f>
        <v>0.21804353751716099</v>
      </c>
      <c r="C11" s="1620">
        <f>'PR (2)'!E60</f>
        <v>0.20869777559778174</v>
      </c>
      <c r="D11" s="1620">
        <f>'PR (2)'!F60</f>
        <v>0.20571553035056556</v>
      </c>
      <c r="E11" s="1620">
        <f>'PR (2)'!G60</f>
        <v>0.20146753033217249</v>
      </c>
      <c r="F11" s="1620">
        <f>'PR (2)'!H60</f>
        <v>0.19996830826589473</v>
      </c>
      <c r="G11" s="1620">
        <f>'PR (2)'!I60</f>
        <v>0.20026983444434385</v>
      </c>
      <c r="H11" s="1620">
        <f>'PR (2)'!J60</f>
        <v>0.1993529490317803</v>
      </c>
      <c r="I11" s="1620">
        <f>'PR (2)'!K60</f>
        <v>0.20107860721196819</v>
      </c>
      <c r="J11" s="1620">
        <f>'PR (2)'!L60</f>
        <v>0.19220531862513027</v>
      </c>
      <c r="K11" s="1620">
        <f>'PR (2)'!M60</f>
        <v>0.17886279169133476</v>
      </c>
      <c r="L11" s="1620">
        <f>'PR (2)'!N60</f>
        <v>0.18241946836823883</v>
      </c>
      <c r="M11" s="1620">
        <f>'PR (2)'!O60</f>
        <v>0.18374937645859046</v>
      </c>
      <c r="N11" s="1620">
        <f>'PR (2)'!P60</f>
        <v>0.18260318474489634</v>
      </c>
      <c r="O11" s="1620">
        <f>'PR (2)'!Q60</f>
        <v>0.18317210653305924</v>
      </c>
      <c r="P11" s="1620">
        <f>'PR (2)'!R60</f>
        <v>0.17890060404191363</v>
      </c>
      <c r="Q11" s="1620">
        <f>'PR (2)'!S60</f>
        <v>0.17503134806590909</v>
      </c>
      <c r="R11" s="1620">
        <f>'PR (2)'!T60</f>
        <v>0.17129656318103914</v>
      </c>
      <c r="S11" s="1620">
        <f>'PR (2)'!U60</f>
        <v>0.16706848541936806</v>
      </c>
      <c r="T11" s="1620">
        <f>'PR (2)'!V60</f>
        <v>0.16552932226978706</v>
      </c>
      <c r="U11" s="1620">
        <f>'PR (2)'!W60</f>
        <v>0.16102823681909872</v>
      </c>
      <c r="V11" s="1620">
        <f>'PR (2)'!X60</f>
        <v>0.15477319525293817</v>
      </c>
      <c r="W11" s="1620">
        <f>'PR (2)'!Y60</f>
        <v>0.1484960382215072</v>
      </c>
      <c r="X11" s="1620">
        <f>'PR (2)'!Z60</f>
        <v>0.14472514301897799</v>
      </c>
      <c r="Y11" s="1620">
        <f>'PR (2)'!AA60</f>
        <v>0.14421144852290291</v>
      </c>
    </row>
    <row r="13" spans="1:25">
      <c r="A13" s="1621"/>
      <c r="B13" s="1621" t="s">
        <v>3</v>
      </c>
      <c r="C13" s="1621" t="s">
        <v>4</v>
      </c>
      <c r="D13" s="1621" t="s">
        <v>5</v>
      </c>
      <c r="E13" s="1621" t="s">
        <v>6</v>
      </c>
      <c r="F13" s="1621" t="s">
        <v>7</v>
      </c>
      <c r="G13" s="1621" t="s">
        <v>8</v>
      </c>
      <c r="H13" s="1621" t="s">
        <v>9</v>
      </c>
      <c r="I13" s="1621" t="s">
        <v>10</v>
      </c>
      <c r="J13" s="1621" t="s">
        <v>11</v>
      </c>
      <c r="K13" s="1621" t="s">
        <v>12</v>
      </c>
      <c r="L13" s="1621" t="s">
        <v>13</v>
      </c>
      <c r="M13" s="1621" t="s">
        <v>14</v>
      </c>
      <c r="N13" s="1621" t="s">
        <v>15</v>
      </c>
      <c r="O13" s="1621" t="s">
        <v>16</v>
      </c>
      <c r="P13" s="1621" t="s">
        <v>17</v>
      </c>
      <c r="Q13" s="1621" t="s">
        <v>18</v>
      </c>
      <c r="R13" s="1621" t="s">
        <v>19</v>
      </c>
      <c r="S13" s="1621" t="s">
        <v>20</v>
      </c>
      <c r="T13" s="1621" t="s">
        <v>21</v>
      </c>
      <c r="U13" s="1621" t="s">
        <v>22</v>
      </c>
      <c r="V13" s="1621" t="s">
        <v>23</v>
      </c>
      <c r="W13" s="1621" t="s">
        <v>24</v>
      </c>
      <c r="X13" s="1621" t="s">
        <v>25</v>
      </c>
      <c r="Y13" s="1621" t="s">
        <v>26</v>
      </c>
    </row>
    <row r="14" spans="1:25">
      <c r="A14" s="1621" t="s">
        <v>56</v>
      </c>
      <c r="B14" s="1621">
        <v>0.31715581026709561</v>
      </c>
      <c r="C14" s="1621">
        <v>0.31513862035951706</v>
      </c>
      <c r="D14" s="1621">
        <v>0.3148841826518689</v>
      </c>
      <c r="E14" s="1621">
        <v>0.3316649023016574</v>
      </c>
      <c r="F14" s="1621">
        <v>0.34179009276159034</v>
      </c>
      <c r="G14" s="1621">
        <v>0.3506722785766922</v>
      </c>
      <c r="H14" s="1621">
        <v>0.36428904482867452</v>
      </c>
      <c r="I14" s="1621">
        <v>0.37406126313371907</v>
      </c>
      <c r="J14" s="1621">
        <v>0.37376639940745732</v>
      </c>
      <c r="K14" s="1621">
        <v>0.33778644025656618</v>
      </c>
      <c r="L14" s="1621">
        <v>0.37407382352970148</v>
      </c>
      <c r="M14" s="1621">
        <v>0.387321415410672</v>
      </c>
      <c r="N14" s="1621">
        <v>0.38342946428288871</v>
      </c>
      <c r="O14" s="1621">
        <v>0.37997047635044151</v>
      </c>
      <c r="P14" s="1621">
        <v>0.38584850504711687</v>
      </c>
      <c r="Q14" s="1621">
        <v>0.39302965608001389</v>
      </c>
      <c r="R14" s="1621">
        <v>0.39077760617605967</v>
      </c>
      <c r="S14" s="1621">
        <v>0.38475536860402743</v>
      </c>
      <c r="T14" s="1621">
        <v>0.37609544325306282</v>
      </c>
      <c r="U14" s="1621">
        <v>0.37284503445085032</v>
      </c>
      <c r="V14" s="1621">
        <v>0.3701566568968635</v>
      </c>
      <c r="W14" s="1621">
        <v>0.37064406422075458</v>
      </c>
      <c r="X14" s="1621">
        <v>0.37721766493259534</v>
      </c>
      <c r="Y14" s="1621">
        <v>0.36455530684673704</v>
      </c>
    </row>
    <row r="15" spans="1:25">
      <c r="A15" s="1621" t="s">
        <v>52</v>
      </c>
      <c r="B15" s="1621">
        <v>0.27787974186839454</v>
      </c>
      <c r="C15" s="1621">
        <v>0.28829076620911787</v>
      </c>
      <c r="D15" s="1621">
        <v>0.28808669756334299</v>
      </c>
      <c r="E15" s="1621">
        <v>0.2892931042852282</v>
      </c>
      <c r="F15" s="1621">
        <v>0.30614977331470444</v>
      </c>
      <c r="G15" s="1621">
        <v>0.31773048419778976</v>
      </c>
      <c r="H15" s="1621">
        <v>0.33040485198471298</v>
      </c>
      <c r="I15" s="1621">
        <v>0.33194016400812393</v>
      </c>
      <c r="J15" s="1621">
        <v>0.33203595539130715</v>
      </c>
      <c r="K15" s="1621">
        <v>0.30707897462134975</v>
      </c>
      <c r="L15" s="1621">
        <v>0.32779532761376601</v>
      </c>
      <c r="M15" s="1621">
        <v>0.34219193698894701</v>
      </c>
      <c r="N15" s="1621">
        <v>0.34507264310569785</v>
      </c>
      <c r="O15" s="1621">
        <v>0.34323630346166822</v>
      </c>
      <c r="P15" s="1621">
        <v>0.35440186965860132</v>
      </c>
      <c r="Q15" s="1621">
        <v>0.35790275313212272</v>
      </c>
      <c r="R15" s="1621">
        <v>0.36223925614179137</v>
      </c>
      <c r="S15" s="1621">
        <v>0.36829854108271864</v>
      </c>
      <c r="T15" s="1621">
        <v>0.36750548464575411</v>
      </c>
      <c r="U15" s="1621">
        <v>0.36193117596985391</v>
      </c>
      <c r="V15" s="1621">
        <v>0.35226755123795961</v>
      </c>
      <c r="W15" s="1621">
        <v>0.35494263582401436</v>
      </c>
      <c r="X15" s="1621">
        <v>0.35393022461738</v>
      </c>
      <c r="Y15" s="1621">
        <v>0.36960906311915276</v>
      </c>
    </row>
    <row r="16" spans="1:25">
      <c r="A16" s="1621" t="s">
        <v>55</v>
      </c>
      <c r="B16" s="1621">
        <v>0.31635590640972866</v>
      </c>
      <c r="C16" s="1621">
        <v>0.31581789967603568</v>
      </c>
      <c r="D16" s="1621">
        <v>0.31121731949294773</v>
      </c>
      <c r="E16" s="1621">
        <v>0.31270439917307347</v>
      </c>
      <c r="F16" s="1621">
        <v>0.31911745826421023</v>
      </c>
      <c r="G16" s="1621">
        <v>0.32002376628366913</v>
      </c>
      <c r="H16" s="1621">
        <v>0.32681155486914087</v>
      </c>
      <c r="I16" s="1621">
        <v>0.33168720213438008</v>
      </c>
      <c r="J16" s="1621">
        <v>0.32411998498555938</v>
      </c>
      <c r="K16" s="1621">
        <v>0.29032985586691273</v>
      </c>
      <c r="L16" s="1621">
        <v>0.30690998935816771</v>
      </c>
      <c r="M16" s="1621">
        <v>0.31789115368658699</v>
      </c>
      <c r="N16" s="1621">
        <v>0.31446985960519946</v>
      </c>
      <c r="O16" s="1621">
        <v>0.31257206914994973</v>
      </c>
      <c r="P16" s="1621">
        <v>0.31309416320969735</v>
      </c>
      <c r="Q16" s="1621">
        <v>0.311813975605094</v>
      </c>
      <c r="R16" s="1621">
        <v>0.31093994010768383</v>
      </c>
      <c r="S16" s="1621">
        <v>0.3127865039473825</v>
      </c>
      <c r="T16" s="1621">
        <v>0.30830944477698385</v>
      </c>
      <c r="U16" s="1621">
        <v>0.30038195026789727</v>
      </c>
      <c r="V16" s="1621">
        <v>0.28998335888146953</v>
      </c>
      <c r="W16" s="1621">
        <v>0.2994481127796062</v>
      </c>
      <c r="X16" s="1621">
        <v>0.29910842689886546</v>
      </c>
      <c r="Y16" s="1621">
        <v>0.29935938866616207</v>
      </c>
    </row>
    <row r="17" spans="1:27">
      <c r="A17" s="1621" t="s">
        <v>57</v>
      </c>
      <c r="B17" s="1621">
        <v>0.3008109622621975</v>
      </c>
      <c r="C17" s="1621">
        <v>0.29478048744324808</v>
      </c>
      <c r="D17" s="1621">
        <v>0.29374254431281011</v>
      </c>
      <c r="E17" s="1621">
        <v>0.29120522881523953</v>
      </c>
      <c r="F17" s="1621">
        <v>0.29240446819802612</v>
      </c>
      <c r="G17" s="1621">
        <v>0.29262841135472112</v>
      </c>
      <c r="H17" s="1621">
        <v>0.29842110570313546</v>
      </c>
      <c r="I17" s="1621">
        <v>0.30451559352584234</v>
      </c>
      <c r="J17" s="1621">
        <v>0.29769823768762455</v>
      </c>
      <c r="K17" s="1621">
        <v>0.26527308710813313</v>
      </c>
      <c r="L17" s="1621">
        <v>0.27981259406705578</v>
      </c>
      <c r="M17" s="1621">
        <v>0.28341241054863708</v>
      </c>
      <c r="N17" s="1621">
        <v>0.28047565199290275</v>
      </c>
      <c r="O17" s="1621">
        <v>0.2812762441903473</v>
      </c>
      <c r="P17" s="1621">
        <v>0.28364406383403951</v>
      </c>
      <c r="Q17" s="1621">
        <v>0.28514356134382313</v>
      </c>
      <c r="R17" s="1621">
        <v>0.2862169093201703</v>
      </c>
      <c r="S17" s="1621">
        <v>0.29146658880812415</v>
      </c>
      <c r="T17" s="1621">
        <v>0.2921062695471538</v>
      </c>
      <c r="U17" s="1621">
        <v>0.28766873644805885</v>
      </c>
      <c r="V17" s="1621">
        <v>0.28139809470418808</v>
      </c>
      <c r="W17" s="1621">
        <v>0.29492540802235973</v>
      </c>
      <c r="X17" s="1621"/>
      <c r="Y17" s="1621"/>
    </row>
    <row r="18" spans="1:27">
      <c r="A18" s="1621" t="s">
        <v>53</v>
      </c>
      <c r="B18" s="1621">
        <v>0.31669624167840632</v>
      </c>
      <c r="C18" s="1621">
        <v>0.31115589446961561</v>
      </c>
      <c r="D18" s="1621">
        <v>0.30749919276562682</v>
      </c>
      <c r="E18" s="1621">
        <v>0.30123625420891365</v>
      </c>
      <c r="F18" s="1621">
        <v>0.30364617481626344</v>
      </c>
      <c r="G18" s="1621">
        <v>0.30413970409831353</v>
      </c>
      <c r="H18" s="1621">
        <v>0.31173981703302778</v>
      </c>
      <c r="I18" s="1621">
        <v>0.31888918041975817</v>
      </c>
      <c r="J18" s="1621">
        <v>0.32060671282537861</v>
      </c>
      <c r="K18" s="1621">
        <v>0.28595847217860931</v>
      </c>
      <c r="L18" s="1621">
        <v>0.28731846104957248</v>
      </c>
      <c r="M18" s="1621">
        <v>0.29041703356621035</v>
      </c>
      <c r="N18" s="1621">
        <v>0.2817553488881207</v>
      </c>
      <c r="O18" s="1621">
        <v>0.27639339270205304</v>
      </c>
      <c r="P18" s="1621">
        <v>0.27255385513926017</v>
      </c>
      <c r="Q18" s="1621">
        <v>0.26622763997844706</v>
      </c>
      <c r="R18" s="1621">
        <v>0.2662131641481334</v>
      </c>
      <c r="S18" s="1621">
        <v>0.2706658325999664</v>
      </c>
      <c r="T18" s="1621">
        <v>0.26713026351485175</v>
      </c>
      <c r="U18" s="1621">
        <v>0.27044123421445215</v>
      </c>
      <c r="V18" s="1621">
        <v>0.26862427371003961</v>
      </c>
      <c r="W18" s="1621">
        <v>0.26928076447088112</v>
      </c>
      <c r="X18" s="1621">
        <v>0.2682292412025935</v>
      </c>
      <c r="Y18" s="1621">
        <v>0.25703997027614878</v>
      </c>
    </row>
    <row r="19" spans="1:27">
      <c r="A19" s="1621" t="s">
        <v>51</v>
      </c>
      <c r="B19" s="1621">
        <v>0.30442521106471992</v>
      </c>
      <c r="C19" s="1621">
        <v>0.30009237496840663</v>
      </c>
      <c r="D19" s="1621">
        <v>0.29043075674425628</v>
      </c>
      <c r="E19" s="1621">
        <v>0.28880671795498231</v>
      </c>
      <c r="F19" s="1621">
        <v>0.29107236859657432</v>
      </c>
      <c r="G19" s="1621">
        <v>0.28363644859114856</v>
      </c>
      <c r="H19" s="1621">
        <v>0.2842576139851552</v>
      </c>
      <c r="I19" s="1621">
        <v>0.28449904118092106</v>
      </c>
      <c r="J19" s="1621">
        <v>0.27470631764691572</v>
      </c>
      <c r="K19" s="1621">
        <v>0.24755571807637619</v>
      </c>
      <c r="L19" s="1621">
        <v>0.25633714266687907</v>
      </c>
      <c r="M19" s="1621">
        <v>0.26254171546577382</v>
      </c>
      <c r="N19" s="1621">
        <v>0.25853422654166486</v>
      </c>
      <c r="O19" s="1621">
        <v>0.25422672203809549</v>
      </c>
      <c r="P19" s="1621">
        <v>0.25082522642657179</v>
      </c>
      <c r="Q19" s="1621">
        <v>0.25022934522999685</v>
      </c>
      <c r="R19" s="1621">
        <v>0.24458471715256391</v>
      </c>
      <c r="S19" s="1621">
        <v>0.24522814049945579</v>
      </c>
      <c r="T19" s="1621">
        <v>0.24224767142599724</v>
      </c>
      <c r="U19" s="1621">
        <v>0.23391086237639222</v>
      </c>
      <c r="V19" s="1621">
        <v>0.23067704493193461</v>
      </c>
      <c r="W19" s="1621">
        <v>0.22687459538783583</v>
      </c>
      <c r="X19" s="1621">
        <v>0.22714430814275263</v>
      </c>
      <c r="Y19" s="1621">
        <v>0.21737662081838213</v>
      </c>
    </row>
    <row r="20" spans="1:27">
      <c r="A20" s="1621" t="s">
        <v>60</v>
      </c>
      <c r="B20" s="1621">
        <v>0.30103106085692566</v>
      </c>
      <c r="C20" s="1621">
        <v>0.29632192286982906</v>
      </c>
      <c r="D20" s="1621">
        <v>0.29519250808767683</v>
      </c>
      <c r="E20" s="1621">
        <v>0.29286408467806019</v>
      </c>
      <c r="F20" s="1621">
        <v>0.29160524851709241</v>
      </c>
      <c r="G20" s="1621">
        <v>0.29045589423055035</v>
      </c>
      <c r="H20" s="1621">
        <v>0.28742283745775943</v>
      </c>
      <c r="I20" s="1621">
        <v>0.28161767014144345</v>
      </c>
      <c r="J20" s="1621">
        <v>0.27518488307575928</v>
      </c>
      <c r="K20" s="1621">
        <v>0.2455803418980298</v>
      </c>
      <c r="L20" s="1621">
        <v>0.25462944436629353</v>
      </c>
      <c r="M20" s="1621">
        <v>0.25280654965295496</v>
      </c>
      <c r="N20" s="1621">
        <v>0.24291643673642455</v>
      </c>
      <c r="O20" s="1621">
        <v>0.23558069574551332</v>
      </c>
      <c r="P20" s="1621">
        <v>0.23119333333528777</v>
      </c>
      <c r="Q20" s="1621">
        <v>0.22833434598306909</v>
      </c>
      <c r="R20" s="1621">
        <v>0.22865805960566227</v>
      </c>
      <c r="S20" s="1621">
        <v>0.22911069729030079</v>
      </c>
      <c r="T20" s="1621">
        <v>0.22897168862256295</v>
      </c>
      <c r="U20" s="1621">
        <v>0.22322333898139401</v>
      </c>
      <c r="V20" s="1621">
        <v>0.21732889893636931</v>
      </c>
      <c r="W20" s="1621">
        <v>0.22093035286810278</v>
      </c>
      <c r="X20" s="1621">
        <v>0.21955708261777873</v>
      </c>
      <c r="Y20" s="1621"/>
    </row>
    <row r="21" spans="1:27">
      <c r="A21" s="1621" t="s">
        <v>58</v>
      </c>
      <c r="B21" s="1621">
        <v>0.2196193811970136</v>
      </c>
      <c r="C21" s="1621">
        <v>0.21575479159139488</v>
      </c>
      <c r="D21" s="1621">
        <v>0.21281476802105415</v>
      </c>
      <c r="E21" s="1621">
        <v>0.21266664070800032</v>
      </c>
      <c r="F21" s="1621">
        <v>0.21508238895589146</v>
      </c>
      <c r="G21" s="1621">
        <v>0.21481343603810871</v>
      </c>
      <c r="H21" s="1621">
        <v>0.21295798278569766</v>
      </c>
      <c r="I21" s="1621">
        <v>0.2127703082298357</v>
      </c>
      <c r="J21" s="1621">
        <v>0.20705675519240804</v>
      </c>
      <c r="K21" s="1621">
        <v>0.19838387642531066</v>
      </c>
      <c r="L21" s="1621">
        <v>0.20501662271830223</v>
      </c>
      <c r="M21" s="1621">
        <v>0.21067778681510321</v>
      </c>
      <c r="N21" s="1621">
        <v>0.21137257859008218</v>
      </c>
      <c r="O21" s="1621">
        <v>0.21140037544583379</v>
      </c>
      <c r="P21" s="1621">
        <v>0.21125485011581946</v>
      </c>
      <c r="Q21" s="1621">
        <v>0.2124227445155209</v>
      </c>
      <c r="R21" s="1621">
        <v>0.21133052991635473</v>
      </c>
      <c r="S21" s="1621">
        <v>0.21238680752120284</v>
      </c>
      <c r="T21" s="1621">
        <v>0.21520640408196637</v>
      </c>
      <c r="U21" s="1621">
        <v>0.2087832215531511</v>
      </c>
      <c r="V21" s="1621">
        <v>0.20757677992571386</v>
      </c>
      <c r="W21" s="1621">
        <v>0.20425664482906503</v>
      </c>
      <c r="X21" s="1621">
        <v>0.20282130948245941</v>
      </c>
      <c r="Y21" s="1621">
        <v>0.19904787916443684</v>
      </c>
    </row>
    <row r="22" spans="1:27">
      <c r="A22" s="1621" t="s">
        <v>54</v>
      </c>
      <c r="B22" s="1621">
        <v>0.2374337560817755</v>
      </c>
      <c r="C22" s="1621">
        <v>0.2360832685321575</v>
      </c>
      <c r="D22" s="1621">
        <v>0.22983147862539224</v>
      </c>
      <c r="E22" s="1621">
        <v>0.22483915078426728</v>
      </c>
      <c r="F22" s="1621">
        <v>0.22280640883340949</v>
      </c>
      <c r="G22" s="1621">
        <v>0.2198806681494867</v>
      </c>
      <c r="H22" s="1621">
        <v>0.21780951851701807</v>
      </c>
      <c r="I22" s="1621">
        <v>0.21419350342974819</v>
      </c>
      <c r="J22" s="1621">
        <v>0.20979524544151354</v>
      </c>
      <c r="K22" s="1621">
        <v>0.19499335221881858</v>
      </c>
      <c r="L22" s="1621">
        <v>0.19720825107337087</v>
      </c>
      <c r="M22" s="1621">
        <v>0.19871918600521199</v>
      </c>
      <c r="N22" s="1621">
        <v>0.19256630270003486</v>
      </c>
      <c r="O22" s="1621">
        <v>0.19087287553151988</v>
      </c>
      <c r="P22" s="1621">
        <v>0.19167211191939232</v>
      </c>
      <c r="Q22" s="1621">
        <v>0.19106550572611436</v>
      </c>
      <c r="R22" s="1621">
        <v>0.19125682171055319</v>
      </c>
      <c r="S22" s="1621">
        <v>0.19270009901561344</v>
      </c>
      <c r="T22" s="1621">
        <v>0.19045577132130376</v>
      </c>
      <c r="U22" s="1621">
        <v>0.18762936202773051</v>
      </c>
      <c r="V22" s="1621">
        <v>0.17579400696169814</v>
      </c>
      <c r="W22" s="1621">
        <v>0.17610172547942621</v>
      </c>
      <c r="X22" s="1621">
        <v>0.17189701335942612</v>
      </c>
      <c r="Y22" s="1621">
        <v>0.17069637166193563</v>
      </c>
    </row>
    <row r="23" spans="1:27">
      <c r="A23" s="1621" t="s">
        <v>65</v>
      </c>
      <c r="B23" s="1621">
        <v>0.21804353751716099</v>
      </c>
      <c r="C23" s="1621">
        <v>0.20869777559778174</v>
      </c>
      <c r="D23" s="1621">
        <v>0.20571553035056556</v>
      </c>
      <c r="E23" s="1621">
        <v>0.20146753033217249</v>
      </c>
      <c r="F23" s="1621">
        <v>0.19996830826589473</v>
      </c>
      <c r="G23" s="1621">
        <v>0.20026983444434385</v>
      </c>
      <c r="H23" s="1621">
        <v>0.1993529490317803</v>
      </c>
      <c r="I23" s="1621">
        <v>0.20107860721196819</v>
      </c>
      <c r="J23" s="1621">
        <v>0.19220531862513027</v>
      </c>
      <c r="K23" s="1621">
        <v>0.17886279169133476</v>
      </c>
      <c r="L23" s="1621">
        <v>0.18241946836823883</v>
      </c>
      <c r="M23" s="1621">
        <v>0.18374937645859046</v>
      </c>
      <c r="N23" s="1621">
        <v>0.18260318474489634</v>
      </c>
      <c r="O23" s="1621">
        <v>0.18317210653305924</v>
      </c>
      <c r="P23" s="1621">
        <v>0.17890060404191363</v>
      </c>
      <c r="Q23" s="1621">
        <v>0.17503134806590909</v>
      </c>
      <c r="R23" s="1621">
        <v>0.17129656318103914</v>
      </c>
      <c r="S23" s="1621">
        <v>0.16706848541936806</v>
      </c>
      <c r="T23" s="1621">
        <v>0.16552932226978706</v>
      </c>
      <c r="U23" s="1621">
        <v>0.16102823681909872</v>
      </c>
      <c r="V23" s="1621">
        <v>0.15477319525293817</v>
      </c>
      <c r="W23" s="1621">
        <v>0.1484960382215072</v>
      </c>
      <c r="X23" s="1621">
        <v>0.14472514301897799</v>
      </c>
      <c r="Y23" s="1621">
        <v>0.14421144852290291</v>
      </c>
    </row>
    <row r="31" spans="1:27">
      <c r="AA31" s="1637" t="s">
        <v>64</v>
      </c>
    </row>
  </sheetData>
  <sortState ref="A14:Y23">
    <sortCondition descending="1" ref="W14:W23"/>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31"/>
  <sheetViews>
    <sheetView topLeftCell="T6" workbookViewId="0">
      <selection activeCell="Y25" sqref="Y25"/>
    </sheetView>
  </sheetViews>
  <sheetFormatPr baseColWidth="10" defaultRowHeight="15"/>
  <sheetData>
    <row r="1" spans="1:25">
      <c r="B1" t="str">
        <f>'VA (2)'!D4</f>
        <v>2000</v>
      </c>
      <c r="C1" t="str">
        <f>'VA (2)'!E4</f>
        <v>2001</v>
      </c>
      <c r="D1" t="str">
        <f>'VA (2)'!F4</f>
        <v>2002</v>
      </c>
      <c r="E1" t="str">
        <f>'VA (2)'!G4</f>
        <v>2003</v>
      </c>
      <c r="F1" t="str">
        <f>'VA (2)'!H4</f>
        <v>2004</v>
      </c>
      <c r="G1" t="str">
        <f>'VA (2)'!I4</f>
        <v>2005</v>
      </c>
      <c r="H1" t="str">
        <f>'VA (2)'!J4</f>
        <v>2006</v>
      </c>
      <c r="I1" t="str">
        <f>'VA (2)'!K4</f>
        <v>2007</v>
      </c>
      <c r="J1" t="str">
        <f>'VA (2)'!L4</f>
        <v>2008</v>
      </c>
      <c r="K1" t="str">
        <f>'VA (2)'!M4</f>
        <v>2009</v>
      </c>
      <c r="L1" t="str">
        <f>'VA (2)'!N4</f>
        <v>2010</v>
      </c>
      <c r="M1" t="str">
        <f>'VA (2)'!O4</f>
        <v>2011</v>
      </c>
      <c r="N1" t="str">
        <f>'VA (2)'!P4</f>
        <v>2012</v>
      </c>
      <c r="O1" t="str">
        <f>'VA (2)'!Q4</f>
        <v>2013</v>
      </c>
      <c r="P1" t="str">
        <f>'VA (2)'!R4</f>
        <v>2014</v>
      </c>
      <c r="Q1" t="str">
        <f>'VA (2)'!S4</f>
        <v>2015</v>
      </c>
      <c r="R1" t="str">
        <f>'VA (2)'!T4</f>
        <v>2016</v>
      </c>
      <c r="S1" t="str">
        <f>'VA (2)'!U4</f>
        <v>2017</v>
      </c>
      <c r="T1" t="str">
        <f>'VA (2)'!V4</f>
        <v>2018</v>
      </c>
      <c r="U1" t="str">
        <f>'VA (2)'!W4</f>
        <v>2019</v>
      </c>
      <c r="V1" t="str">
        <f>'VA (2)'!X4</f>
        <v>2020</v>
      </c>
      <c r="W1" t="str">
        <f>'VA (2)'!Y4</f>
        <v>2021</v>
      </c>
      <c r="X1" t="str">
        <f>'VA (2)'!Z4</f>
        <v>2022</v>
      </c>
      <c r="Y1" t="str">
        <f>'VA (2)'!AA4</f>
        <v>2023</v>
      </c>
    </row>
    <row r="2" spans="1:25">
      <c r="A2" t="s">
        <v>51</v>
      </c>
      <c r="B2" s="1638">
        <f>PR!D9*100/PR!$D9</f>
        <v>100</v>
      </c>
      <c r="C2" s="1638">
        <f>PR!E9*100/PR!$D9</f>
        <v>101.46728016757422</v>
      </c>
      <c r="D2" s="1638">
        <f>PR!F9*100/PR!$D9</f>
        <v>97.025063525935806</v>
      </c>
      <c r="E2" s="1638">
        <f>PR!G9*100/PR!$D9</f>
        <v>96.896257330154242</v>
      </c>
      <c r="F2" s="1638">
        <f>PR!H9*100/PR!$D9</f>
        <v>101.02814940119299</v>
      </c>
      <c r="G2" s="1638">
        <f>PR!I9*100/PR!$D9</f>
        <v>100.46736567488752</v>
      </c>
      <c r="H2" s="1638">
        <f>PR!J9*100/PR!$D9</f>
        <v>104.47874695657552</v>
      </c>
      <c r="I2" s="1638">
        <f>PR!K9*100/PR!$D9</f>
        <v>108.48323460154373</v>
      </c>
      <c r="J2" s="1638">
        <f>PR!L9*100/PR!$D9</f>
        <v>105.95733860649962</v>
      </c>
      <c r="K2" s="1638">
        <f>PR!M9*100/PR!$D9</f>
        <v>90.124761225610001</v>
      </c>
      <c r="L2" s="1638">
        <f>PR!N9*100/PR!$D9</f>
        <v>98.022559867515014</v>
      </c>
      <c r="M2" s="1638">
        <f>PR!O9*100/PR!$D9</f>
        <v>104.10545866942324</v>
      </c>
      <c r="N2" s="1638">
        <f>PR!P9*100/PR!$D9</f>
        <v>101.33101367416006</v>
      </c>
      <c r="O2" s="1638">
        <f>PR!Q9*100/PR!$D9</f>
        <v>99.15047561445995</v>
      </c>
      <c r="P2" s="1638">
        <f>PR!R9*100/PR!$D9</f>
        <v>99.363343628443502</v>
      </c>
      <c r="Q2" s="1638">
        <f>PR!S9*100/PR!$D9</f>
        <v>100.74455798005516</v>
      </c>
      <c r="R2" s="1638">
        <f>PR!T9*100/PR!$D9</f>
        <v>100.53112751607568</v>
      </c>
      <c r="S2" s="1638">
        <f>PR!U9*100/PR!$D9</f>
        <v>103.14711952815061</v>
      </c>
      <c r="T2" s="1638">
        <f>PR!V9*100/PR!$D9</f>
        <v>104.12970234359071</v>
      </c>
      <c r="U2" s="1638">
        <f>PR!W9*100/PR!$D9</f>
        <v>102.97542632918879</v>
      </c>
      <c r="V2" s="1638">
        <f>PR!X9*100/PR!$D9</f>
        <v>95.775935302230948</v>
      </c>
      <c r="W2" s="1638">
        <f>PR!Y9*100/PR!$D9</f>
        <v>103.84931505753518</v>
      </c>
      <c r="X2" s="1638">
        <f>PR!Z9*100/PR!$D9</f>
        <v>107.05824160213676</v>
      </c>
      <c r="Y2" s="1638">
        <f>PR!AA9*100/PR!$D9</f>
        <v>100.73159062440901</v>
      </c>
    </row>
    <row r="3" spans="1:25">
      <c r="A3" t="s">
        <v>52</v>
      </c>
      <c r="B3" s="1638">
        <f>PR!D14*100/PR!$D14</f>
        <v>100</v>
      </c>
      <c r="C3" s="1638">
        <f>PR!E14*100/PR!$D14</f>
        <v>110.17769726596178</v>
      </c>
      <c r="D3" s="1638">
        <f>PR!F14*100/PR!$D14</f>
        <v>113.14751540984855</v>
      </c>
      <c r="E3" s="1638">
        <f>PR!G14*100/PR!$D14</f>
        <v>121.27509219255538</v>
      </c>
      <c r="F3" s="1638">
        <f>PR!H14*100/PR!$D14</f>
        <v>135.82687873037435</v>
      </c>
      <c r="G3" s="1638">
        <f>PR!I14*100/PR!$D14</f>
        <v>147.60229502979496</v>
      </c>
      <c r="H3" s="1638">
        <f>PR!J14*100/PR!$D14</f>
        <v>168.14537980050346</v>
      </c>
      <c r="I3" s="1638">
        <f>PR!K14*100/PR!$D14</f>
        <v>181.87738740004343</v>
      </c>
      <c r="J3" s="1638">
        <f>PR!L14*100/PR!$D14</f>
        <v>185.26726545731449</v>
      </c>
      <c r="K3" s="1638">
        <f>PR!M14*100/PR!$D14</f>
        <v>157.48689519149363</v>
      </c>
      <c r="L3" s="1638">
        <f>PR!N14*100/PR!$D14</f>
        <v>175.97012051173274</v>
      </c>
      <c r="M3" s="1638">
        <f>PR!O14*100/PR!$D14</f>
        <v>188.6626126658532</v>
      </c>
      <c r="N3" s="1638">
        <f>PR!P14*100/PR!$D14</f>
        <v>185.77965879050353</v>
      </c>
      <c r="O3" s="1638">
        <f>PR!Q14*100/PR!$D14</f>
        <v>184.54444107256776</v>
      </c>
      <c r="P3" s="1638">
        <f>PR!R14*100/PR!$D14</f>
        <v>197.56520631365981</v>
      </c>
      <c r="Q3" s="1638">
        <f>PR!S14*100/PR!$D14</f>
        <v>209.58722168556525</v>
      </c>
      <c r="R3" s="1638">
        <f>PR!T14*100/PR!$D14</f>
        <v>217.64821610085411</v>
      </c>
      <c r="S3" s="1638">
        <f>PR!U14*100/PR!$D14</f>
        <v>234.57973161499231</v>
      </c>
      <c r="T3" s="1638">
        <f>PR!V14*100/PR!$D14</f>
        <v>243.5814458242013</v>
      </c>
      <c r="U3" s="1638">
        <f>PR!W14*100/PR!$D14</f>
        <v>243.86034796796451</v>
      </c>
      <c r="V3" s="1638">
        <f>PR!X14*100/PR!$D14</f>
        <v>223.61817348395695</v>
      </c>
      <c r="W3" s="1638">
        <f>PR!Y14*100/PR!$D14</f>
        <v>240.60133884025052</v>
      </c>
      <c r="X3" s="1638">
        <f>PR!Z14*100/PR!$D14</f>
        <v>250.15255313299252</v>
      </c>
      <c r="Y3" s="1638">
        <f>PR!AA14*100/PR!$D14</f>
        <v>266.81144037552843</v>
      </c>
    </row>
    <row r="4" spans="1:25">
      <c r="A4" t="s">
        <v>53</v>
      </c>
      <c r="B4" s="1638">
        <f>PR!D19*100/PR!$D19</f>
        <v>99.999999999999986</v>
      </c>
      <c r="C4" s="1638">
        <f>PR!E19*100/PR!$D19</f>
        <v>99.427309477466721</v>
      </c>
      <c r="D4" s="1638">
        <f>PR!F19*100/PR!$D19</f>
        <v>100.01777960772577</v>
      </c>
      <c r="E4" s="1638">
        <f>PR!G19*100/PR!$D19</f>
        <v>99.692132055697058</v>
      </c>
      <c r="F4" s="1638">
        <f>PR!H19*100/PR!$D19</f>
        <v>104.88190597394829</v>
      </c>
      <c r="G4" s="1638">
        <f>PR!I19*100/PR!$D19</f>
        <v>108.77564006587794</v>
      </c>
      <c r="H4" s="1638">
        <f>PR!J19*100/PR!$D19</f>
        <v>117.06374457254041</v>
      </c>
      <c r="I4" s="1638">
        <f>PR!K19*100/PR!$D19</f>
        <v>125.75610121275623</v>
      </c>
      <c r="J4" s="1638">
        <f>PR!L19*100/PR!$D19</f>
        <v>128.32010780056839</v>
      </c>
      <c r="K4" s="1638">
        <f>PR!M19*100/PR!$D19</f>
        <v>103.44924389878703</v>
      </c>
      <c r="L4" s="1638">
        <f>PR!N19*100/PR!$D19</f>
        <v>106.26684383889756</v>
      </c>
      <c r="M4" s="1638">
        <f>PR!O19*100/PR!$D19</f>
        <v>110.67712232370056</v>
      </c>
      <c r="N4" s="1638">
        <f>PR!P19*100/PR!$D19</f>
        <v>106.40065878125435</v>
      </c>
      <c r="O4" s="1638">
        <f>PR!Q19*100/PR!$D19</f>
        <v>102.89058990866874</v>
      </c>
      <c r="P4" s="1638">
        <f>PR!R19*100/PR!$D19</f>
        <v>101.27919598742335</v>
      </c>
      <c r="Q4" s="1638">
        <f>PR!S19*100/PR!$D19</f>
        <v>98.382991465788763</v>
      </c>
      <c r="R4" s="1638">
        <f>PR!T19*100/PR!$D19</f>
        <v>101.37370863901832</v>
      </c>
      <c r="S4" s="1638">
        <f>PR!U19*100/PR!$D19</f>
        <v>106.6477017517596</v>
      </c>
      <c r="T4" s="1638">
        <f>PR!V19*100/PR!$D19</f>
        <v>107.32706992064726</v>
      </c>
      <c r="U4" s="1638">
        <f>PR!W19*100/PR!$D19</f>
        <v>111.18150172181474</v>
      </c>
      <c r="V4" s="1638">
        <f>PR!X19*100/PR!$D19</f>
        <v>107.34578529720011</v>
      </c>
      <c r="W4" s="1638">
        <f>PR!Y19*100/PR!$D19</f>
        <v>111.01493487048953</v>
      </c>
      <c r="X4" s="1638">
        <f>PR!Z19*100/PR!$D19</f>
        <v>112.83406947147768</v>
      </c>
      <c r="Y4" s="1638">
        <f>PR!AA19*100/PR!$D19</f>
        <v>106.14145081599037</v>
      </c>
    </row>
    <row r="5" spans="1:25">
      <c r="A5" t="s">
        <v>54</v>
      </c>
      <c r="B5" s="1638">
        <f>PR!D24*100/PR!$D24</f>
        <v>100</v>
      </c>
      <c r="C5" s="1638">
        <f>PR!E24*100/PR!$D24</f>
        <v>102.06672110625584</v>
      </c>
      <c r="D5" s="1638">
        <f>PR!F24*100/PR!$D24</f>
        <v>100.19122086680832</v>
      </c>
      <c r="E5" s="1638">
        <f>PR!G24*100/PR!$D24</f>
        <v>98.388010355114744</v>
      </c>
      <c r="F5" s="1638">
        <f>PR!H24*100/PR!$D24</f>
        <v>100.46811331838195</v>
      </c>
      <c r="G5" s="1638">
        <f>PR!I24*100/PR!$D24</f>
        <v>101.49951740804008</v>
      </c>
      <c r="H5" s="1638">
        <f>PR!J24*100/PR!$D24</f>
        <v>103.81595949800776</v>
      </c>
      <c r="I5" s="1638">
        <f>PR!K24*100/PR!$D24</f>
        <v>105.20296787850657</v>
      </c>
      <c r="J5" s="1638">
        <f>PR!L24*100/PR!$D24</f>
        <v>103.29156333425421</v>
      </c>
      <c r="K5" s="1638">
        <f>PR!M24*100/PR!$D24</f>
        <v>91.346019090760151</v>
      </c>
      <c r="L5" s="1638">
        <f>PR!N24*100/PR!$D24</f>
        <v>94.867523313573869</v>
      </c>
      <c r="M5" s="1638">
        <f>PR!O24*100/PR!$D24</f>
        <v>97.678314666145496</v>
      </c>
      <c r="N5" s="1638">
        <f>PR!P24*100/PR!$D24</f>
        <v>94.477052791207939</v>
      </c>
      <c r="O5" s="1638">
        <f>PR!Q24*100/PR!$D24</f>
        <v>94.058037430822708</v>
      </c>
      <c r="P5" s="1638">
        <f>PR!R24*100/PR!$D24</f>
        <v>95.636720341739164</v>
      </c>
      <c r="Q5" s="1638">
        <f>PR!S24*100/PR!$D24</f>
        <v>96.725065464216726</v>
      </c>
      <c r="R5" s="1638">
        <f>PR!T24*100/PR!$D24</f>
        <v>98.006525776987132</v>
      </c>
      <c r="S5" s="1638">
        <f>PR!U24*100/PR!$D24</f>
        <v>101.92633934451871</v>
      </c>
      <c r="T5" s="1638">
        <f>PR!V24*100/PR!$D24</f>
        <v>102.77733552747765</v>
      </c>
      <c r="U5" s="1638">
        <f>PR!W24*100/PR!$D24</f>
        <v>103.42021461391336</v>
      </c>
      <c r="V5" s="1638">
        <f>PR!X24*100/PR!$D24</f>
        <v>89.401863636699375</v>
      </c>
      <c r="W5" s="1638">
        <f>PR!Y24*100/PR!$D24</f>
        <v>96.427825464790871</v>
      </c>
      <c r="X5" s="1638">
        <f>PR!Z24*100/PR!$D24</f>
        <v>97.966282865810683</v>
      </c>
      <c r="Y5" s="1638">
        <f>PR!AA24*100/PR!$D24</f>
        <v>98.767427763323226</v>
      </c>
    </row>
    <row r="6" spans="1:25">
      <c r="A6" t="s">
        <v>55</v>
      </c>
      <c r="B6" s="1638">
        <f>PR!D29*100/PR!$D29</f>
        <v>100</v>
      </c>
      <c r="C6" s="1638">
        <f>PR!E29*100/PR!$D29</f>
        <v>101.90890419938805</v>
      </c>
      <c r="D6" s="1638">
        <f>PR!F29*100/PR!$D29</f>
        <v>99.516733092410789</v>
      </c>
      <c r="E6" s="1638">
        <f>PR!G29*100/PR!$D29</f>
        <v>100.93028873719678</v>
      </c>
      <c r="F6" s="1638">
        <f>PR!H29*100/PR!$D29</f>
        <v>105.07430229003702</v>
      </c>
      <c r="G6" s="1638">
        <f>PR!I29*100/PR!$D29</f>
        <v>107.59937171957122</v>
      </c>
      <c r="H6" s="1638">
        <f>PR!J29*100/PR!$D29</f>
        <v>114.82421162855589</v>
      </c>
      <c r="I6" s="1638">
        <f>PR!K29*100/PR!$D29</f>
        <v>121.65035636445627</v>
      </c>
      <c r="J6" s="1638">
        <f>PR!L29*100/PR!$D29</f>
        <v>121.02210941882601</v>
      </c>
      <c r="K6" s="1638">
        <f>PR!M29*100/PR!$D29</f>
        <v>101.23233052876253</v>
      </c>
      <c r="L6" s="1638">
        <f>PR!N29*100/PR!$D29</f>
        <v>113.03612417318239</v>
      </c>
      <c r="M6" s="1638">
        <f>PR!O29*100/PR!$D29</f>
        <v>122.20611329106571</v>
      </c>
      <c r="N6" s="1638">
        <f>PR!P29*100/PR!$D29</f>
        <v>120.24888243515436</v>
      </c>
      <c r="O6" s="1638">
        <f>PR!Q29*100/PR!$D29</f>
        <v>119.366920354481</v>
      </c>
      <c r="P6" s="1638">
        <f>PR!R29*100/PR!$D29</f>
        <v>122.26652166307406</v>
      </c>
      <c r="Q6" s="1638">
        <f>PR!S29*100/PR!$D29</f>
        <v>124.24791588148291</v>
      </c>
      <c r="R6" s="1638">
        <f>PR!T29*100/PR!$D29</f>
        <v>126.736740301507</v>
      </c>
      <c r="S6" s="1638">
        <f>PR!U29*100/PR!$D29</f>
        <v>131.08614226439607</v>
      </c>
      <c r="T6" s="1638">
        <f>PR!V29*100/PR!$D29</f>
        <v>131.3036123899289</v>
      </c>
      <c r="U6" s="1638">
        <f>PR!W29*100/PR!$D29</f>
        <v>129.47927992504557</v>
      </c>
      <c r="V6" s="1638">
        <f>PR!X29*100/PR!$D29</f>
        <v>120.81672100877724</v>
      </c>
      <c r="W6" s="1638">
        <f>PR!Y29*100/PR!$D29</f>
        <v>129.96254676416336</v>
      </c>
      <c r="X6" s="1638">
        <f>PR!Z29*100/PR!$D29</f>
        <v>134.25154035504519</v>
      </c>
      <c r="Y6" s="1638">
        <f>PR!AA29*100/PR!$D29</f>
        <v>134.23945870803203</v>
      </c>
    </row>
    <row r="7" spans="1:25">
      <c r="A7" t="s">
        <v>56</v>
      </c>
      <c r="B7" s="1638">
        <f>PR!D34*100/PR!$D34</f>
        <v>100</v>
      </c>
      <c r="C7" s="1638">
        <f>PR!E34*100/PR!$D34</f>
        <v>107.49381039022923</v>
      </c>
      <c r="D7" s="1638">
        <f>PR!F34*100/PR!$D34</f>
        <v>115.61366579273071</v>
      </c>
      <c r="E7" s="1638">
        <f>PR!G34*100/PR!$D34</f>
        <v>128.15123443847821</v>
      </c>
      <c r="F7" s="1638">
        <f>PR!H34*100/PR!$D34</f>
        <v>140.44274042061755</v>
      </c>
      <c r="G7" s="1638">
        <f>PR!I34*100/PR!$D34</f>
        <v>152.34377762696028</v>
      </c>
      <c r="H7" s="1638">
        <f>PR!J34*100/PR!$D34</f>
        <v>165.6920081828807</v>
      </c>
      <c r="I7" s="1638">
        <f>PR!K34*100/PR!$D34</f>
        <v>170.4104278675471</v>
      </c>
      <c r="J7" s="1638">
        <f>PR!L34*100/PR!$D34</f>
        <v>175.19592797257553</v>
      </c>
      <c r="K7" s="1638">
        <f>PR!M34*100/PR!$D34</f>
        <v>144.04135410125022</v>
      </c>
      <c r="L7" s="1638">
        <f>PR!N34*100/PR!$D34</f>
        <v>163.22922093178997</v>
      </c>
      <c r="M7" s="1638">
        <f>PR!O34*100/PR!$D34</f>
        <v>172.62677778998861</v>
      </c>
      <c r="N7" s="1638">
        <f>PR!P34*100/PR!$D34</f>
        <v>164.9046915395655</v>
      </c>
      <c r="O7" s="1638">
        <f>PR!Q34*100/PR!$D34</f>
        <v>170.05263603453369</v>
      </c>
      <c r="P7" s="1638">
        <f>PR!R34*100/PR!$D34</f>
        <v>183.66244639817251</v>
      </c>
      <c r="Q7" s="1638">
        <f>PR!S34*100/PR!$D34</f>
        <v>195.79108003482153</v>
      </c>
      <c r="R7" s="1638">
        <f>PR!T34*100/PR!$D34</f>
        <v>199.62588856864824</v>
      </c>
      <c r="S7" s="1638">
        <f>PR!U34*100/PR!$D34</f>
        <v>205.88814770839431</v>
      </c>
      <c r="T7" s="1638">
        <f>PR!V34*100/PR!$D34</f>
        <v>214.11336507161099</v>
      </c>
      <c r="U7" s="1638">
        <f>PR!W34*100/PR!$D34</f>
        <v>224.87019132011829</v>
      </c>
      <c r="V7" s="1638">
        <f>PR!X34*100/PR!$D34</f>
        <v>215.87091877842943</v>
      </c>
      <c r="W7" s="1638">
        <f>PR!Y34*100/PR!$D34</f>
        <v>233.51067315501879</v>
      </c>
      <c r="X7" s="1638">
        <f>PR!Z34*100/PR!$D34</f>
        <v>249.78173210011229</v>
      </c>
      <c r="Y7" s="1638">
        <f>PR!AA34*100/PR!$D34</f>
        <v>232.98664537917003</v>
      </c>
    </row>
    <row r="8" spans="1:25">
      <c r="A8" t="s">
        <v>57</v>
      </c>
      <c r="B8" s="1638">
        <f>PR!D39*100/PR!$D39</f>
        <v>100</v>
      </c>
      <c r="C8" s="1638">
        <f>PR!E39*100/PR!$D39</f>
        <v>100.37855387296693</v>
      </c>
      <c r="D8" s="1638">
        <f>PR!F39*100/PR!$D39</f>
        <v>100.73585176900804</v>
      </c>
      <c r="E8" s="1638">
        <f>PR!G39*100/PR!$D39</f>
        <v>100.25906387990172</v>
      </c>
      <c r="F8" s="1638">
        <f>PR!H39*100/PR!$D39</f>
        <v>102.06334331920378</v>
      </c>
      <c r="G8" s="1638">
        <f>PR!I39*100/PR!$D39</f>
        <v>103.34982141837887</v>
      </c>
      <c r="H8" s="1638">
        <f>PR!J39*100/PR!$D39</f>
        <v>107.9176982917452</v>
      </c>
      <c r="I8" s="1638">
        <f>PR!K39*100/PR!$D39</f>
        <v>112.79636498884433</v>
      </c>
      <c r="J8" s="1638">
        <f>PR!L39*100/PR!$D39</f>
        <v>108.26625088981064</v>
      </c>
      <c r="K8" s="1638">
        <f>PR!M39*100/PR!$D39</f>
        <v>88.475260411741701</v>
      </c>
      <c r="L8" s="1638">
        <f>PR!N39*100/PR!$D39</f>
        <v>96.226819889131022</v>
      </c>
      <c r="M8" s="1638">
        <f>PR!O39*100/PR!$D39</f>
        <v>97.585406823511576</v>
      </c>
      <c r="N8" s="1638">
        <f>PR!P39*100/PR!$D39</f>
        <v>92.36904067975955</v>
      </c>
      <c r="O8" s="1638">
        <f>PR!Q39*100/PR!$D39</f>
        <v>90.550313922486552</v>
      </c>
      <c r="P8" s="1638">
        <f>PR!R39*100/PR!$D39</f>
        <v>91.278323256505416</v>
      </c>
      <c r="Q8" s="1638">
        <f>PR!S39*100/PR!$D39</f>
        <v>93.065289738106046</v>
      </c>
      <c r="R8" s="1638">
        <f>PR!T39*100/PR!$D39</f>
        <v>94.107626294546634</v>
      </c>
      <c r="S8" s="1638">
        <f>PR!U39*100/PR!$D39</f>
        <v>98.31171054552884</v>
      </c>
      <c r="T8" s="1638">
        <f>PR!V39*100/PR!$D39</f>
        <v>99.707479011606722</v>
      </c>
      <c r="U8" s="1638">
        <f>PR!W39*100/PR!$D39</f>
        <v>98.438267386805734</v>
      </c>
      <c r="V8" s="1638">
        <f>PR!X39*100/PR!$D39</f>
        <v>88.615459952566866</v>
      </c>
      <c r="W8" s="1638">
        <f>PR!Y39*100/PR!$D39</f>
        <v>102.70313150280846</v>
      </c>
      <c r="X8" s="1638" t="e">
        <f>PR!Z39*100/PR!$D39</f>
        <v>#VALUE!</v>
      </c>
      <c r="Y8" s="1638" t="e">
        <f>PR!AA39*100/PR!$D39</f>
        <v>#VALUE!</v>
      </c>
    </row>
    <row r="9" spans="1:25">
      <c r="A9" t="s">
        <v>58</v>
      </c>
      <c r="B9" s="1638">
        <f>PR!D44*100/PR!$D44</f>
        <v>100</v>
      </c>
      <c r="C9" s="1638">
        <f>PR!E44*100/PR!$D44</f>
        <v>100.45010243887728</v>
      </c>
      <c r="D9" s="1638">
        <f>PR!F44*100/PR!$D44</f>
        <v>98.916305446852803</v>
      </c>
      <c r="E9" s="1638">
        <f>PR!G44*100/PR!$D44</f>
        <v>98.558935028502873</v>
      </c>
      <c r="F9" s="1638">
        <f>PR!H44*100/PR!$D44</f>
        <v>101.71124853143102</v>
      </c>
      <c r="G9" s="1638">
        <f>PR!I44*100/PR!$D44</f>
        <v>104.07641720364209</v>
      </c>
      <c r="H9" s="1638">
        <f>PR!J44*100/PR!$D44</f>
        <v>106.81333934514446</v>
      </c>
      <c r="I9" s="1638">
        <f>PR!K44*100/PR!$D44</f>
        <v>111.01953183312104</v>
      </c>
      <c r="J9" s="1638">
        <f>PR!L44*100/PR!$D44</f>
        <v>110.26650876964</v>
      </c>
      <c r="K9" s="1638">
        <f>PR!M44*100/PR!$D44</f>
        <v>101.88331264625106</v>
      </c>
      <c r="L9" s="1638">
        <f>PR!N44*100/PR!$D44</f>
        <v>106.12276587336441</v>
      </c>
      <c r="M9" s="1638">
        <f>PR!O44*100/PR!$D44</f>
        <v>112.42836577039677</v>
      </c>
      <c r="N9" s="1638">
        <f>PR!P44*100/PR!$D44</f>
        <v>112.48574058951776</v>
      </c>
      <c r="O9" s="1638">
        <f>PR!Q44*100/PR!$D44</f>
        <v>112.95079527537087</v>
      </c>
      <c r="P9" s="1638">
        <f>PR!R44*100/PR!$D44</f>
        <v>115.56276459565518</v>
      </c>
      <c r="Q9" s="1638">
        <f>PR!S44*100/PR!$D44</f>
        <v>120.67530172691852</v>
      </c>
      <c r="R9" s="1638">
        <f>PR!T44*100/PR!$D44</f>
        <v>123.60459977725415</v>
      </c>
      <c r="S9" s="1638">
        <f>PR!U44*100/PR!$D44</f>
        <v>128.58602314894512</v>
      </c>
      <c r="T9" s="1638">
        <f>PR!V44*100/PR!$D44</f>
        <v>135.65802309846913</v>
      </c>
      <c r="U9" s="1638">
        <f>PR!W44*100/PR!$D44</f>
        <v>134.27957357244625</v>
      </c>
      <c r="V9" s="1638">
        <f>PR!X44*100/PR!$D44</f>
        <v>128.59824057306474</v>
      </c>
      <c r="W9" s="1638">
        <f>PR!Y44*100/PR!$D44</f>
        <v>133.14846777738373</v>
      </c>
      <c r="X9" s="1638">
        <f>PR!Z44*100/PR!$D44</f>
        <v>138.56906311853643</v>
      </c>
      <c r="Y9" s="1638">
        <f>PR!AA44*100/PR!$D44</f>
        <v>136.20583740563453</v>
      </c>
    </row>
    <row r="10" spans="1:25">
      <c r="A10" t="s">
        <v>60</v>
      </c>
      <c r="B10" s="1638">
        <f>PR!D52*100/PR!$D52</f>
        <v>100</v>
      </c>
      <c r="C10" s="1638">
        <f>PR!E52*100/PR!$D52</f>
        <v>99.762658355756741</v>
      </c>
      <c r="D10" s="1638">
        <f>PR!F52*100/PR!$D52</f>
        <v>99.795263191080423</v>
      </c>
      <c r="E10" s="1638">
        <f>PR!G52*100/PR!$D52</f>
        <v>100.07539531341801</v>
      </c>
      <c r="F10" s="1638">
        <f>PR!H52*100/PR!$D52</f>
        <v>104.26891605898571</v>
      </c>
      <c r="G10" s="1638">
        <f>PR!I52*100/PR!$D52</f>
        <v>107.82445987799817</v>
      </c>
      <c r="H10" s="1638">
        <f>PR!J52*100/PR!$D52</f>
        <v>112.61041856524668</v>
      </c>
      <c r="I10" s="1638">
        <f>PR!K52*100/PR!$D52</f>
        <v>115.62116522675386</v>
      </c>
      <c r="J10" s="1638">
        <f>PR!L52*100/PR!$D52</f>
        <v>112.52386754784102</v>
      </c>
      <c r="K10" s="1638">
        <f>PR!M52*100/PR!$D52</f>
        <v>92.577738280716929</v>
      </c>
      <c r="L10" s="1638">
        <f>PR!N52*100/PR!$D52</f>
        <v>101.27837900615047</v>
      </c>
      <c r="M10" s="1638">
        <f>PR!O52*100/PR!$D52</f>
        <v>104.99748592468087</v>
      </c>
      <c r="N10" s="1638">
        <f>PR!P52*100/PR!$D52</f>
        <v>100.11753908403534</v>
      </c>
      <c r="O10" s="1638">
        <f>PR!Q52*100/PR!$D52</f>
        <v>97.074349264073476</v>
      </c>
      <c r="P10" s="1638">
        <f>PR!R52*100/PR!$D52</f>
        <v>97.662475822571125</v>
      </c>
      <c r="Q10" s="1638">
        <f>PR!S52*100/PR!$D52</f>
        <v>101.13782791437322</v>
      </c>
      <c r="R10" s="1638">
        <f>PR!T52*100/PR!$D52</f>
        <v>104.63015607745994</v>
      </c>
      <c r="S10" s="1638">
        <f>PR!U52*100/PR!$D52</f>
        <v>108.17718491468497</v>
      </c>
      <c r="T10" s="1638">
        <f>PR!V52*100/PR!$D52</f>
        <v>111.43610557068355</v>
      </c>
      <c r="U10" s="1638">
        <f>PR!W52*100/PR!$D52</f>
        <v>111.52416557220313</v>
      </c>
      <c r="V10" s="1638">
        <f>PR!X52*100/PR!$D52</f>
        <v>105.76270254743358</v>
      </c>
      <c r="W10" s="1638">
        <f>PR!Y52*100/PR!$D52</f>
        <v>112.86775424900175</v>
      </c>
      <c r="X10" s="1638">
        <f>PR!Z52*100/PR!$D52</f>
        <v>116.1344353947301</v>
      </c>
      <c r="Y10" s="1638" t="e">
        <f>PR!AA52*100/PR!$D52</f>
        <v>#VALUE!</v>
      </c>
    </row>
    <row r="11" spans="1:25">
      <c r="A11" t="s">
        <v>62</v>
      </c>
      <c r="B11" s="1638">
        <f>PR!D60*100/PR!$D60</f>
        <v>100</v>
      </c>
      <c r="C11" s="1638">
        <f>PR!E60*100/PR!$D60</f>
        <v>95.581988105352593</v>
      </c>
      <c r="D11" s="1638">
        <f>PR!F60*100/PR!$D60</f>
        <v>94.891673746813908</v>
      </c>
      <c r="E11" s="1638">
        <f>PR!G60*100/PR!$D60</f>
        <v>94.932384593599465</v>
      </c>
      <c r="F11" s="1638">
        <f>PR!H60*100/PR!$D60</f>
        <v>97.681251770036695</v>
      </c>
      <c r="G11" s="1638">
        <f>PR!I60*100/PR!$D60</f>
        <v>101.70454545454537</v>
      </c>
      <c r="H11" s="1638">
        <f>PR!J60*100/PR!$D60</f>
        <v>103.38962050410639</v>
      </c>
      <c r="I11" s="1638">
        <f>PR!K60*100/PR!$D60</f>
        <v>106.37567261399028</v>
      </c>
      <c r="J11" s="1638">
        <f>PR!L60*100/PR!$D60</f>
        <v>100.49561030869424</v>
      </c>
      <c r="K11" s="1638">
        <f>PR!M60*100/PR!$D60</f>
        <v>88.494760691022265</v>
      </c>
      <c r="L11" s="1638">
        <f>PR!N60*100/PR!$D60</f>
        <v>93.197748513168946</v>
      </c>
      <c r="M11" s="1638">
        <f>PR!O60*100/PR!$D60</f>
        <v>95.944845652789482</v>
      </c>
      <c r="N11" s="1638">
        <f>PR!P60*100/PR!$D60</f>
        <v>97.849405267629407</v>
      </c>
      <c r="O11" s="1638">
        <f>PR!Q60*100/PR!$D60</f>
        <v>100.34869725290268</v>
      </c>
      <c r="P11" s="1638">
        <f>PR!R60*100/PR!$D60</f>
        <v>100.87262815066526</v>
      </c>
      <c r="Q11" s="1638">
        <f>PR!S60*100/PR!$D60</f>
        <v>101.10273293684482</v>
      </c>
      <c r="R11" s="1638">
        <f>PR!T60*100/PR!$D60</f>
        <v>100.75757575757545</v>
      </c>
      <c r="S11" s="1638">
        <f>PR!U60*100/PR!$D60</f>
        <v>100.4779099405265</v>
      </c>
      <c r="T11" s="1638">
        <f>PR!V60*100/PR!$D60</f>
        <v>102.42141036533539</v>
      </c>
      <c r="U11" s="1638">
        <f>PR!W60*100/PR!$D60</f>
        <v>101.46913055791539</v>
      </c>
      <c r="V11" s="1638">
        <f>PR!X60*100/PR!$D60</f>
        <v>94.459784763522904</v>
      </c>
      <c r="W11" s="1638">
        <f>PR!Y60*100/PR!$D60</f>
        <v>96.799320852000278</v>
      </c>
      <c r="X11" s="1638">
        <f>PR!Z60*100/PR!$D60</f>
        <v>97.207607688059426</v>
      </c>
      <c r="Y11" s="1638">
        <f>PR!AA60*100/PR!$D60</f>
        <v>99.119171489003733</v>
      </c>
    </row>
    <row r="13" spans="1:25">
      <c r="A13" s="1639"/>
      <c r="B13" s="1639" t="s">
        <v>3</v>
      </c>
      <c r="C13" s="1639" t="s">
        <v>4</v>
      </c>
      <c r="D13" s="1639" t="s">
        <v>5</v>
      </c>
      <c r="E13" s="1639" t="s">
        <v>6</v>
      </c>
      <c r="F13" s="1639" t="s">
        <v>7</v>
      </c>
      <c r="G13" s="1639" t="s">
        <v>8</v>
      </c>
      <c r="H13" s="1639" t="s">
        <v>9</v>
      </c>
      <c r="I13" s="1639" t="s">
        <v>10</v>
      </c>
      <c r="J13" s="1639" t="s">
        <v>11</v>
      </c>
      <c r="K13" s="1639" t="s">
        <v>12</v>
      </c>
      <c r="L13" s="1639" t="s">
        <v>13</v>
      </c>
      <c r="M13" s="1639" t="s">
        <v>14</v>
      </c>
      <c r="N13" s="1639" t="s">
        <v>15</v>
      </c>
      <c r="O13" s="1639" t="s">
        <v>16</v>
      </c>
      <c r="P13" s="1639" t="s">
        <v>17</v>
      </c>
      <c r="Q13" s="1639" t="s">
        <v>18</v>
      </c>
      <c r="R13" s="1639" t="s">
        <v>19</v>
      </c>
      <c r="S13" s="1639" t="s">
        <v>20</v>
      </c>
      <c r="T13" s="1639" t="s">
        <v>21</v>
      </c>
      <c r="U13" s="1639" t="s">
        <v>22</v>
      </c>
      <c r="V13" s="1639" t="s">
        <v>23</v>
      </c>
      <c r="W13" s="1639" t="s">
        <v>24</v>
      </c>
      <c r="X13" s="1639" t="s">
        <v>25</v>
      </c>
      <c r="Y13" s="1639" t="s">
        <v>26</v>
      </c>
    </row>
    <row r="14" spans="1:25">
      <c r="A14" s="1639" t="s">
        <v>52</v>
      </c>
      <c r="B14" s="1639">
        <v>100</v>
      </c>
      <c r="C14" s="1639">
        <v>110.17769726596178</v>
      </c>
      <c r="D14" s="1639">
        <v>113.14751540984855</v>
      </c>
      <c r="E14" s="1639">
        <v>121.27509219255538</v>
      </c>
      <c r="F14" s="1639">
        <v>135.82687873037435</v>
      </c>
      <c r="G14" s="1639">
        <v>147.60229502979496</v>
      </c>
      <c r="H14" s="1639">
        <v>168.14537980050346</v>
      </c>
      <c r="I14" s="1639">
        <v>181.87738740004343</v>
      </c>
      <c r="J14" s="1639">
        <v>185.26726545731449</v>
      </c>
      <c r="K14" s="1639">
        <v>157.48689519149363</v>
      </c>
      <c r="L14" s="1639">
        <v>175.97012051173274</v>
      </c>
      <c r="M14" s="1639">
        <v>188.6626126658532</v>
      </c>
      <c r="N14" s="1639">
        <v>185.77965879050353</v>
      </c>
      <c r="O14" s="1639">
        <v>184.54444107256776</v>
      </c>
      <c r="P14" s="1639">
        <v>197.56520631365981</v>
      </c>
      <c r="Q14" s="1639">
        <v>209.58722168556525</v>
      </c>
      <c r="R14" s="1639">
        <v>217.64821610085411</v>
      </c>
      <c r="S14" s="1639">
        <v>234.57973161499231</v>
      </c>
      <c r="T14" s="1639">
        <v>243.5814458242013</v>
      </c>
      <c r="U14" s="1639">
        <v>243.86034796796451</v>
      </c>
      <c r="V14" s="1639">
        <v>223.61817348395695</v>
      </c>
      <c r="W14" s="1639">
        <v>240.60133884025052</v>
      </c>
      <c r="X14" s="1639">
        <v>250.15255313299252</v>
      </c>
      <c r="Y14" s="1639">
        <v>266.81144037552843</v>
      </c>
    </row>
    <row r="15" spans="1:25">
      <c r="A15" s="1639" t="s">
        <v>56</v>
      </c>
      <c r="B15" s="1639">
        <v>100</v>
      </c>
      <c r="C15" s="1639">
        <v>107.49381039022923</v>
      </c>
      <c r="D15" s="1639">
        <v>115.61366579273071</v>
      </c>
      <c r="E15" s="1639">
        <v>128.15123443847821</v>
      </c>
      <c r="F15" s="1639">
        <v>140.44274042061755</v>
      </c>
      <c r="G15" s="1639">
        <v>152.34377762696028</v>
      </c>
      <c r="H15" s="1639">
        <v>165.6920081828807</v>
      </c>
      <c r="I15" s="1639">
        <v>170.4104278675471</v>
      </c>
      <c r="J15" s="1639">
        <v>175.19592797257553</v>
      </c>
      <c r="K15" s="1639">
        <v>144.04135410125022</v>
      </c>
      <c r="L15" s="1639">
        <v>163.22922093178997</v>
      </c>
      <c r="M15" s="1639">
        <v>172.62677778998861</v>
      </c>
      <c r="N15" s="1639">
        <v>164.9046915395655</v>
      </c>
      <c r="O15" s="1639">
        <v>170.05263603453369</v>
      </c>
      <c r="P15" s="1639">
        <v>183.66244639817251</v>
      </c>
      <c r="Q15" s="1639">
        <v>195.79108003482153</v>
      </c>
      <c r="R15" s="1639">
        <v>199.62588856864824</v>
      </c>
      <c r="S15" s="1639">
        <v>205.88814770839431</v>
      </c>
      <c r="T15" s="1639">
        <v>214.11336507161099</v>
      </c>
      <c r="U15" s="1639">
        <v>224.87019132011829</v>
      </c>
      <c r="V15" s="1639">
        <v>215.87091877842943</v>
      </c>
      <c r="W15" s="1639">
        <v>233.51067315501879</v>
      </c>
      <c r="X15" s="1639">
        <v>249.78173210011229</v>
      </c>
      <c r="Y15" s="1639">
        <v>232.98664537917003</v>
      </c>
    </row>
    <row r="16" spans="1:25">
      <c r="A16" s="1639" t="s">
        <v>58</v>
      </c>
      <c r="B16" s="1639">
        <v>100</v>
      </c>
      <c r="C16" s="1639">
        <v>100.45010243887728</v>
      </c>
      <c r="D16" s="1639">
        <v>98.916305446852803</v>
      </c>
      <c r="E16" s="1639">
        <v>98.558935028502873</v>
      </c>
      <c r="F16" s="1639">
        <v>101.71124853143102</v>
      </c>
      <c r="G16" s="1639">
        <v>104.07641720364209</v>
      </c>
      <c r="H16" s="1639">
        <v>106.81333934514446</v>
      </c>
      <c r="I16" s="1639">
        <v>111.01953183312104</v>
      </c>
      <c r="J16" s="1639">
        <v>110.26650876964</v>
      </c>
      <c r="K16" s="1639">
        <v>101.88331264625106</v>
      </c>
      <c r="L16" s="1639">
        <v>106.12276587336441</v>
      </c>
      <c r="M16" s="1639">
        <v>112.42836577039677</v>
      </c>
      <c r="N16" s="1639">
        <v>112.48574058951776</v>
      </c>
      <c r="O16" s="1639">
        <v>112.95079527537087</v>
      </c>
      <c r="P16" s="1639">
        <v>115.56276459565518</v>
      </c>
      <c r="Q16" s="1639">
        <v>120.67530172691852</v>
      </c>
      <c r="R16" s="1639">
        <v>123.60459977725415</v>
      </c>
      <c r="S16" s="1639">
        <v>128.58602314894512</v>
      </c>
      <c r="T16" s="1639">
        <v>135.65802309846913</v>
      </c>
      <c r="U16" s="1639">
        <v>134.27957357244625</v>
      </c>
      <c r="V16" s="1639">
        <v>128.59824057306474</v>
      </c>
      <c r="W16" s="1639">
        <v>133.14846777738373</v>
      </c>
      <c r="X16" s="1639">
        <v>138.56906311853643</v>
      </c>
      <c r="Y16" s="1639">
        <v>136.20583740563453</v>
      </c>
    </row>
    <row r="17" spans="1:27">
      <c r="A17" s="1639" t="s">
        <v>55</v>
      </c>
      <c r="B17" s="1639">
        <v>100</v>
      </c>
      <c r="C17" s="1639">
        <v>101.90890419938805</v>
      </c>
      <c r="D17" s="1639">
        <v>99.516733092410789</v>
      </c>
      <c r="E17" s="1639">
        <v>100.93028873719678</v>
      </c>
      <c r="F17" s="1639">
        <v>105.07430229003702</v>
      </c>
      <c r="G17" s="1639">
        <v>107.59937171957122</v>
      </c>
      <c r="H17" s="1639">
        <v>114.82421162855589</v>
      </c>
      <c r="I17" s="1639">
        <v>121.65035636445627</v>
      </c>
      <c r="J17" s="1639">
        <v>121.02210941882601</v>
      </c>
      <c r="K17" s="1639">
        <v>101.23233052876253</v>
      </c>
      <c r="L17" s="1639">
        <v>113.03612417318239</v>
      </c>
      <c r="M17" s="1639">
        <v>122.20611329106571</v>
      </c>
      <c r="N17" s="1639">
        <v>120.24888243515436</v>
      </c>
      <c r="O17" s="1639">
        <v>119.366920354481</v>
      </c>
      <c r="P17" s="1639">
        <v>122.26652166307406</v>
      </c>
      <c r="Q17" s="1639">
        <v>124.24791588148291</v>
      </c>
      <c r="R17" s="1639">
        <v>126.736740301507</v>
      </c>
      <c r="S17" s="1639">
        <v>131.08614226439607</v>
      </c>
      <c r="T17" s="1639">
        <v>131.3036123899289</v>
      </c>
      <c r="U17" s="1639">
        <v>129.47927992504557</v>
      </c>
      <c r="V17" s="1639">
        <v>120.81672100877724</v>
      </c>
      <c r="W17" s="1639">
        <v>129.96254676416336</v>
      </c>
      <c r="X17" s="1639">
        <v>134.25154035504519</v>
      </c>
      <c r="Y17" s="1639">
        <v>134.23945870803203</v>
      </c>
    </row>
    <row r="18" spans="1:27">
      <c r="A18" s="1639" t="s">
        <v>60</v>
      </c>
      <c r="B18" s="1639">
        <v>100</v>
      </c>
      <c r="C18" s="1639">
        <v>99.762658355756741</v>
      </c>
      <c r="D18" s="1639">
        <v>99.795263191080423</v>
      </c>
      <c r="E18" s="1639">
        <v>100.07539531341801</v>
      </c>
      <c r="F18" s="1639">
        <v>104.26891605898571</v>
      </c>
      <c r="G18" s="1639">
        <v>107.82445987799817</v>
      </c>
      <c r="H18" s="1639">
        <v>112.61041856524668</v>
      </c>
      <c r="I18" s="1639">
        <v>115.62116522675386</v>
      </c>
      <c r="J18" s="1639">
        <v>112.52386754784102</v>
      </c>
      <c r="K18" s="1639">
        <v>92.577738280716929</v>
      </c>
      <c r="L18" s="1639">
        <v>101.27837900615047</v>
      </c>
      <c r="M18" s="1639">
        <v>104.99748592468087</v>
      </c>
      <c r="N18" s="1639">
        <v>100.11753908403534</v>
      </c>
      <c r="O18" s="1639">
        <v>97.074349264073476</v>
      </c>
      <c r="P18" s="1639">
        <v>97.662475822571125</v>
      </c>
      <c r="Q18" s="1639">
        <v>101.13782791437322</v>
      </c>
      <c r="R18" s="1639">
        <v>104.63015607745994</v>
      </c>
      <c r="S18" s="1639">
        <v>108.17718491468497</v>
      </c>
      <c r="T18" s="1639">
        <v>111.43610557068355</v>
      </c>
      <c r="U18" s="1639">
        <v>111.52416557220313</v>
      </c>
      <c r="V18" s="1639">
        <v>105.76270254743358</v>
      </c>
      <c r="W18" s="1639">
        <v>112.86775424900175</v>
      </c>
      <c r="X18" s="1639">
        <v>116.1344353947301</v>
      </c>
      <c r="Y18" s="1639"/>
    </row>
    <row r="19" spans="1:27">
      <c r="A19" s="1639" t="s">
        <v>53</v>
      </c>
      <c r="B19" s="1639">
        <v>99.999999999999986</v>
      </c>
      <c r="C19" s="1639">
        <v>99.427309477466721</v>
      </c>
      <c r="D19" s="1639">
        <v>100.01777960772577</v>
      </c>
      <c r="E19" s="1639">
        <v>99.692132055697058</v>
      </c>
      <c r="F19" s="1639">
        <v>104.88190597394829</v>
      </c>
      <c r="G19" s="1639">
        <v>108.77564006587794</v>
      </c>
      <c r="H19" s="1639">
        <v>117.06374457254041</v>
      </c>
      <c r="I19" s="1639">
        <v>125.75610121275623</v>
      </c>
      <c r="J19" s="1639">
        <v>128.32010780056839</v>
      </c>
      <c r="K19" s="1639">
        <v>103.44924389878703</v>
      </c>
      <c r="L19" s="1639">
        <v>106.26684383889756</v>
      </c>
      <c r="M19" s="1639">
        <v>110.67712232370056</v>
      </c>
      <c r="N19" s="1639">
        <v>106.40065878125435</v>
      </c>
      <c r="O19" s="1639">
        <v>102.89058990866874</v>
      </c>
      <c r="P19" s="1639">
        <v>101.27919598742335</v>
      </c>
      <c r="Q19" s="1639">
        <v>98.382991465788763</v>
      </c>
      <c r="R19" s="1639">
        <v>101.37370863901832</v>
      </c>
      <c r="S19" s="1639">
        <v>106.6477017517596</v>
      </c>
      <c r="T19" s="1639">
        <v>107.32706992064726</v>
      </c>
      <c r="U19" s="1639">
        <v>111.18150172181474</v>
      </c>
      <c r="V19" s="1639">
        <v>107.34578529720011</v>
      </c>
      <c r="W19" s="1639">
        <v>111.01493487048953</v>
      </c>
      <c r="X19" s="1639">
        <v>112.83406947147768</v>
      </c>
      <c r="Y19" s="1639">
        <v>106.14145081599037</v>
      </c>
    </row>
    <row r="20" spans="1:27">
      <c r="A20" s="1639" t="s">
        <v>51</v>
      </c>
      <c r="B20" s="1639">
        <v>100</v>
      </c>
      <c r="C20" s="1639">
        <v>101.46728016757422</v>
      </c>
      <c r="D20" s="1639">
        <v>97.025063525935806</v>
      </c>
      <c r="E20" s="1639">
        <v>96.896257330154242</v>
      </c>
      <c r="F20" s="1639">
        <v>101.02814940119299</v>
      </c>
      <c r="G20" s="1639">
        <v>100.46736567488752</v>
      </c>
      <c r="H20" s="1639">
        <v>104.47874695657552</v>
      </c>
      <c r="I20" s="1639">
        <v>108.48323460154373</v>
      </c>
      <c r="J20" s="1639">
        <v>105.95733860649962</v>
      </c>
      <c r="K20" s="1639">
        <v>90.124761225610001</v>
      </c>
      <c r="L20" s="1639">
        <v>98.022559867515014</v>
      </c>
      <c r="M20" s="1639">
        <v>104.10545866942324</v>
      </c>
      <c r="N20" s="1639">
        <v>101.33101367416006</v>
      </c>
      <c r="O20" s="1639">
        <v>99.15047561445995</v>
      </c>
      <c r="P20" s="1639">
        <v>99.363343628443502</v>
      </c>
      <c r="Q20" s="1639">
        <v>100.74455798005516</v>
      </c>
      <c r="R20" s="1639">
        <v>100.53112751607568</v>
      </c>
      <c r="S20" s="1639">
        <v>103.14711952815061</v>
      </c>
      <c r="T20" s="1639">
        <v>104.12970234359071</v>
      </c>
      <c r="U20" s="1639">
        <v>102.97542632918879</v>
      </c>
      <c r="V20" s="1639">
        <v>95.775935302230948</v>
      </c>
      <c r="W20" s="1639">
        <v>103.84931505753518</v>
      </c>
      <c r="X20" s="1639">
        <v>107.05824160213676</v>
      </c>
      <c r="Y20" s="1639">
        <v>100.73159062440901</v>
      </c>
    </row>
    <row r="21" spans="1:27">
      <c r="A21" s="1639" t="s">
        <v>57</v>
      </c>
      <c r="B21" s="1639">
        <v>100</v>
      </c>
      <c r="C21" s="1639">
        <v>100.37855387296693</v>
      </c>
      <c r="D21" s="1639">
        <v>100.73585176900804</v>
      </c>
      <c r="E21" s="1639">
        <v>100.25906387990172</v>
      </c>
      <c r="F21" s="1639">
        <v>102.06334331920378</v>
      </c>
      <c r="G21" s="1639">
        <v>103.34982141837887</v>
      </c>
      <c r="H21" s="1639">
        <v>107.9176982917452</v>
      </c>
      <c r="I21" s="1639">
        <v>112.79636498884433</v>
      </c>
      <c r="J21" s="1639">
        <v>108.26625088981064</v>
      </c>
      <c r="K21" s="1639">
        <v>88.475260411741701</v>
      </c>
      <c r="L21" s="1639">
        <v>96.226819889131022</v>
      </c>
      <c r="M21" s="1639">
        <v>97.585406823511576</v>
      </c>
      <c r="N21" s="1639">
        <v>92.36904067975955</v>
      </c>
      <c r="O21" s="1639">
        <v>90.550313922486552</v>
      </c>
      <c r="P21" s="1639">
        <v>91.278323256505416</v>
      </c>
      <c r="Q21" s="1639">
        <v>93.065289738106046</v>
      </c>
      <c r="R21" s="1639">
        <v>94.107626294546634</v>
      </c>
      <c r="S21" s="1639">
        <v>98.31171054552884</v>
      </c>
      <c r="T21" s="1639">
        <v>99.707479011606722</v>
      </c>
      <c r="U21" s="1639">
        <v>98.438267386805734</v>
      </c>
      <c r="V21" s="1639">
        <v>88.615459952566866</v>
      </c>
      <c r="W21" s="1639">
        <v>102.70313150280846</v>
      </c>
      <c r="X21" s="1639"/>
      <c r="Y21" s="1639"/>
    </row>
    <row r="22" spans="1:27">
      <c r="A22" s="1621" t="s">
        <v>65</v>
      </c>
      <c r="B22" s="1639">
        <v>100</v>
      </c>
      <c r="C22" s="1639">
        <v>95.581988105352593</v>
      </c>
      <c r="D22" s="1639">
        <v>94.891673746813908</v>
      </c>
      <c r="E22" s="1639">
        <v>94.932384593599465</v>
      </c>
      <c r="F22" s="1639">
        <v>97.681251770036695</v>
      </c>
      <c r="G22" s="1639">
        <v>101.70454545454537</v>
      </c>
      <c r="H22" s="1639">
        <v>103.38962050410639</v>
      </c>
      <c r="I22" s="1639">
        <v>106.37567261399028</v>
      </c>
      <c r="J22" s="1639">
        <v>100.49561030869424</v>
      </c>
      <c r="K22" s="1639">
        <v>88.494760691022265</v>
      </c>
      <c r="L22" s="1639">
        <v>93.197748513168946</v>
      </c>
      <c r="M22" s="1639">
        <v>95.944845652789482</v>
      </c>
      <c r="N22" s="1639">
        <v>97.849405267629407</v>
      </c>
      <c r="O22" s="1639">
        <v>100.34869725290268</v>
      </c>
      <c r="P22" s="1639">
        <v>100.87262815066526</v>
      </c>
      <c r="Q22" s="1639">
        <v>101.10273293684482</v>
      </c>
      <c r="R22" s="1639">
        <v>100.75757575757545</v>
      </c>
      <c r="S22" s="1639">
        <v>100.4779099405265</v>
      </c>
      <c r="T22" s="1639">
        <v>102.42141036533539</v>
      </c>
      <c r="U22" s="1639">
        <v>101.46913055791539</v>
      </c>
      <c r="V22" s="1639">
        <v>94.459784763522904</v>
      </c>
      <c r="W22" s="1639">
        <v>96.799320852000278</v>
      </c>
      <c r="X22" s="1639">
        <v>97.207607688059426</v>
      </c>
      <c r="Y22" s="1639">
        <v>99.119171489003733</v>
      </c>
    </row>
    <row r="23" spans="1:27">
      <c r="A23" s="1639" t="s">
        <v>54</v>
      </c>
      <c r="B23" s="1639">
        <v>100</v>
      </c>
      <c r="C23" s="1639">
        <v>102.06672110625584</v>
      </c>
      <c r="D23" s="1639">
        <v>100.19122086680832</v>
      </c>
      <c r="E23" s="1639">
        <v>98.388010355114744</v>
      </c>
      <c r="F23" s="1639">
        <v>100.46811331838195</v>
      </c>
      <c r="G23" s="1639">
        <v>101.49951740804008</v>
      </c>
      <c r="H23" s="1639">
        <v>103.81595949800776</v>
      </c>
      <c r="I23" s="1639">
        <v>105.20296787850657</v>
      </c>
      <c r="J23" s="1639">
        <v>103.29156333425421</v>
      </c>
      <c r="K23" s="1639">
        <v>91.346019090760151</v>
      </c>
      <c r="L23" s="1639">
        <v>94.867523313573869</v>
      </c>
      <c r="M23" s="1639">
        <v>97.678314666145496</v>
      </c>
      <c r="N23" s="1639">
        <v>94.477052791207939</v>
      </c>
      <c r="O23" s="1639">
        <v>94.058037430822708</v>
      </c>
      <c r="P23" s="1639">
        <v>95.636720341739164</v>
      </c>
      <c r="Q23" s="1639">
        <v>96.725065464216726</v>
      </c>
      <c r="R23" s="1639">
        <v>98.006525776987132</v>
      </c>
      <c r="S23" s="1639">
        <v>101.92633934451871</v>
      </c>
      <c r="T23" s="1639">
        <v>102.77733552747765</v>
      </c>
      <c r="U23" s="1639">
        <v>103.42021461391336</v>
      </c>
      <c r="V23" s="1639">
        <v>89.401863636699375</v>
      </c>
      <c r="W23" s="1639">
        <v>96.427825464790871</v>
      </c>
      <c r="X23" s="1639">
        <v>97.966282865810683</v>
      </c>
      <c r="Y23" s="1639">
        <v>98.767427763323226</v>
      </c>
    </row>
    <row r="31" spans="1:27">
      <c r="AA31" s="1637" t="s">
        <v>64</v>
      </c>
    </row>
  </sheetData>
  <sortState ref="A14:Y23">
    <sortCondition descending="1" ref="W14:W23"/>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VA</vt:lpstr>
      <vt:lpstr>VA (2)</vt:lpstr>
      <vt:lpstr>VA industrie  en% (volume)</vt:lpstr>
      <vt:lpstr>VA industrie  en % (valeur)</vt:lpstr>
      <vt:lpstr>VA industrie volu  en évolution</vt:lpstr>
      <vt:lpstr>PR</vt:lpstr>
      <vt:lpstr>PR (2)</vt:lpstr>
      <vt:lpstr>PR industrie  en pourcentag</vt:lpstr>
      <vt:lpstr>PR industrie  volu en évolution</vt:lpstr>
      <vt:lpstr>Overview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pc</cp:lastModifiedBy>
  <dcterms:created xsi:type="dcterms:W3CDTF">2025-04-11T07:44:19Z</dcterms:created>
  <dcterms:modified xsi:type="dcterms:W3CDTF">2025-04-11T15:12:41Z</dcterms:modified>
</cp:coreProperties>
</file>